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uni-bielefeld.de\dfs\uver\ZLL\70_Abt. HDLE\60_PE Lehre\30_Alle\Qualitätsfonds\_02_Qualitätsfonds_lehre\Anträge 2026\Ausschreibung\"/>
    </mc:Choice>
  </mc:AlternateContent>
  <xr:revisionPtr revIDLastSave="0" documentId="13_ncr:1_{13CB101E-E858-491D-B8DE-967A1472CF4C}" xr6:coauthVersionLast="47" xr6:coauthVersionMax="47" xr10:uidLastSave="{00000000-0000-0000-0000-000000000000}"/>
  <bookViews>
    <workbookView xWindow="-110" yWindow="-110" windowWidth="19420" windowHeight="10300" xr2:uid="{4466B699-2B64-4443-BAB8-0F6A639275DB}"/>
  </bookViews>
  <sheets>
    <sheet name="Übersicht" sheetId="1" r:id="rId1"/>
    <sheet name="Hilfskraftkosten" sheetId="6" r:id="rId2"/>
    <sheet name="Tabelle6" sheetId="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1" l="1" a="1"/>
  <c r="F28" i="1" s="1"/>
  <c r="F21" i="1"/>
  <c r="E50" i="1"/>
  <c r="E51" i="1"/>
  <c r="D4" i="6"/>
  <c r="C4" i="6"/>
  <c r="B4" i="6"/>
  <c r="D38" i="6"/>
  <c r="C38" i="6"/>
  <c r="D36" i="6"/>
  <c r="C36" i="6"/>
  <c r="D34" i="6"/>
  <c r="C34" i="6"/>
  <c r="D32" i="6"/>
  <c r="C32" i="6"/>
  <c r="D30" i="6"/>
  <c r="C30" i="6"/>
  <c r="D28" i="6"/>
  <c r="C28" i="6"/>
  <c r="D26" i="6"/>
  <c r="C26" i="6"/>
  <c r="D24" i="6"/>
  <c r="C24" i="6"/>
  <c r="D22" i="6"/>
  <c r="C22" i="6"/>
  <c r="D20" i="6"/>
  <c r="C20" i="6"/>
  <c r="D18" i="6"/>
  <c r="C18" i="6"/>
  <c r="D16" i="6"/>
  <c r="C16" i="6"/>
  <c r="D14" i="6"/>
  <c r="C14" i="6"/>
  <c r="D12" i="6"/>
  <c r="C12" i="6"/>
  <c r="D10" i="6"/>
  <c r="C10" i="6"/>
  <c r="D8" i="6"/>
  <c r="C8" i="6"/>
  <c r="D6" i="6"/>
  <c r="C6" i="6"/>
  <c r="B38" i="6"/>
  <c r="B36" i="6"/>
  <c r="B34" i="6"/>
  <c r="B32" i="6"/>
  <c r="B30" i="6"/>
  <c r="B28" i="6"/>
  <c r="B26" i="6"/>
  <c r="B24" i="6"/>
  <c r="B22" i="6"/>
  <c r="B20" i="6"/>
  <c r="B18" i="6"/>
  <c r="B16" i="6"/>
  <c r="B14" i="6"/>
  <c r="B12" i="6"/>
  <c r="B10" i="6"/>
  <c r="B8" i="6"/>
  <c r="B6" i="6"/>
  <c r="E41" i="1"/>
  <c r="E42" i="1"/>
  <c r="E43" i="1"/>
  <c r="E44" i="1"/>
  <c r="E45" i="1"/>
  <c r="E46" i="1"/>
  <c r="E47" i="1"/>
  <c r="E48" i="1"/>
  <c r="E49" i="1"/>
  <c r="E40" i="1"/>
  <c r="F30" i="1" l="1" a="1"/>
  <c r="F30" i="1" s="1"/>
  <c r="F27" i="1" a="1"/>
  <c r="F27" i="1" s="1"/>
  <c r="F29" i="1" a="1"/>
  <c r="F29" i="1" s="1"/>
  <c r="F31" i="1" a="1"/>
  <c r="F31" i="1" s="1"/>
  <c r="F32" i="1" a="1"/>
  <c r="F32" i="1" s="1"/>
  <c r="F33" i="1" a="1"/>
  <c r="F33" i="1" s="1"/>
  <c r="F34" i="1" a="1"/>
  <c r="F34" i="1" s="1"/>
  <c r="F35" i="1" l="1"/>
  <c r="E5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<sst xmlns="http://schemas.openxmlformats.org/spreadsheetml/2006/main" count="50" uniqueCount="39">
  <si>
    <t>SHK</t>
  </si>
  <si>
    <t>Status</t>
  </si>
  <si>
    <t>WHF</t>
  </si>
  <si>
    <t>WHK</t>
  </si>
  <si>
    <t xml:space="preserve">SHK: </t>
  </si>
  <si>
    <t>E13</t>
  </si>
  <si>
    <t>01.01.2027 - 31.07.2027</t>
  </si>
  <si>
    <t>Project Title</t>
  </si>
  <si>
    <t>Application for the Teaching Quality Fund at Bielefeld University</t>
  </si>
  <si>
    <t>Name of Applicant(s)</t>
  </si>
  <si>
    <t>Date:</t>
  </si>
  <si>
    <t xml:space="preserve">
Collective bargaining employees</t>
  </si>
  <si>
    <t>Please fill out one line per person.</t>
  </si>
  <si>
    <t>When calculating, please also take into account the employer's ancillary costs and, if applicable, annual bonuses.</t>
  </si>
  <si>
    <t>Salary group</t>
  </si>
  <si>
    <t>Grade (if known)</t>
  </si>
  <si>
    <t>Scope of Employment in FTE</t>
  </si>
  <si>
    <t>Time period</t>
  </si>
  <si>
    <t>Task area</t>
  </si>
  <si>
    <t>Budgeted Costs</t>
  </si>
  <si>
    <t>Sample line</t>
  </si>
  <si>
    <t>Please describe the
task area here in bullet points.</t>
  </si>
  <si>
    <t>Please fill out one line for each student assistant/research assistant.</t>
  </si>
  <si>
    <t>Student assistant/Research assistant (SHK//WHF/WHK)</t>
  </si>
  <si>
    <r>
      <t xml:space="preserve">You can find a breakdown of the </t>
    </r>
    <r>
      <rPr>
        <b/>
        <i/>
        <sz val="11"/>
        <color theme="1"/>
        <rFont val="Calibri"/>
        <family val="2"/>
        <scheme val="minor"/>
      </rPr>
      <t>approximate costs</t>
    </r>
    <r>
      <rPr>
        <b/>
        <sz val="11"/>
        <color theme="1"/>
        <rFont val="Calibri"/>
        <family val="2"/>
        <scheme val="minor"/>
      </rPr>
      <t xml:space="preserve"> for SHKs/WHFs/WHKs on the second tab of this file. Please review and adjust the figures there as needed.</t>
    </r>
  </si>
  <si>
    <t>Hours per week</t>
  </si>
  <si>
    <t>Number of months</t>
  </si>
  <si>
    <t>Material costs</t>
  </si>
  <si>
    <t>Description</t>
  </si>
  <si>
    <t>Cost per piece/unit</t>
  </si>
  <si>
    <t>Number</t>
  </si>
  <si>
    <t>Total</t>
  </si>
  <si>
    <t>Total:</t>
  </si>
  <si>
    <t>Number of hours</t>
  </si>
  <si>
    <t>SHK
(without a degree)</t>
  </si>
  <si>
    <t>WHF
(with a bachelor's degree or a FH-degree)</t>
  </si>
  <si>
    <t>WHK
(with a master's degree or a diploma)</t>
  </si>
  <si>
    <t>Hourly pay for SHK:  15,20 EURO, for WHK BA/FH: 16,25 EURO, for WHK: 21,58 EURO</t>
  </si>
  <si>
    <t>Low-Income Threshold 603,00 €: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</si>
</sst>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6" fillId="0" borderId="0" xfId="0" applyFont="1"/>
    <xf numFmtId="0" fontId="5" fillId="0" borderId="0" xfId="0" applyFont="1"/>
    <xf numFmtId="164" fontId="5" fillId="0" borderId="0" xfId="0" applyNumberFormat="1" applyFont="1"/>
    <xf numFmtId="0" fontId="7" fillId="0" borderId="0" xfId="0" applyFont="1"/>
    <xf numFmtId="0" fontId="8" fillId="0" borderId="0" xfId="0" applyFont="1"/>
    <xf numFmtId="0" fontId="5" fillId="3" borderId="10" xfId="0" applyFont="1" applyFill="1" applyBorder="1"/>
    <xf numFmtId="0" fontId="5" fillId="3" borderId="7" xfId="0" applyFont="1" applyFill="1" applyBorder="1"/>
    <xf numFmtId="0" fontId="5" fillId="3" borderId="1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vertical="center"/>
    </xf>
    <xf numFmtId="0" fontId="1" fillId="0" borderId="0" xfId="0" applyFont="1"/>
    <xf numFmtId="0" fontId="0" fillId="0" borderId="0" xfId="0" applyNumberFormat="1" applyAlignment="1">
      <alignment vertical="top"/>
    </xf>
    <xf numFmtId="0" fontId="4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right" vertical="top" wrapText="1"/>
    </xf>
    <xf numFmtId="16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vertical="top"/>
      <protection locked="0"/>
    </xf>
    <xf numFmtId="0" fontId="0" fillId="0" borderId="1" xfId="0" applyNumberFormat="1" applyBorder="1" applyAlignment="1" applyProtection="1">
      <alignment horizontal="center" vertical="top"/>
      <protection locked="0"/>
    </xf>
    <xf numFmtId="0" fontId="0" fillId="0" borderId="13" xfId="0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right" vertical="top"/>
    </xf>
    <xf numFmtId="164" fontId="0" fillId="0" borderId="1" xfId="0" applyNumberFormat="1" applyBorder="1" applyAlignment="1" applyProtection="1">
      <alignment horizontal="right" vertical="top" wrapText="1"/>
    </xf>
    <xf numFmtId="0" fontId="0" fillId="4" borderId="1" xfId="0" applyNumberFormat="1" applyFill="1" applyBorder="1" applyAlignment="1" applyProtection="1">
      <alignment vertical="top"/>
      <protection locked="0"/>
    </xf>
    <xf numFmtId="0" fontId="0" fillId="4" borderId="1" xfId="0" applyNumberFormat="1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64" fontId="0" fillId="4" borderId="1" xfId="0" applyNumberFormat="1" applyFill="1" applyBorder="1" applyAlignment="1" applyProtection="1">
      <alignment horizontal="right"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164" fontId="0" fillId="4" borderId="1" xfId="0" applyNumberFormat="1" applyFill="1" applyBorder="1" applyAlignment="1">
      <alignment horizontal="right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vertical="top"/>
    </xf>
    <xf numFmtId="0" fontId="4" fillId="5" borderId="0" xfId="0" applyFont="1" applyFill="1"/>
    <xf numFmtId="164" fontId="4" fillId="5" borderId="0" xfId="0" applyNumberFormat="1" applyFont="1" applyFill="1"/>
    <xf numFmtId="0" fontId="5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0" borderId="0" xfId="0" applyFont="1" applyAlignment="1"/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D27A-2202-4CDA-BA2F-DDD41F0DC059}">
  <sheetPr>
    <pageSetUpPr fitToPage="1"/>
  </sheetPr>
  <dimension ref="A1:G54"/>
  <sheetViews>
    <sheetView tabSelected="1" workbookViewId="0">
      <selection activeCell="A3" sqref="A3:F3"/>
    </sheetView>
  </sheetViews>
  <sheetFormatPr baseColWidth="10" defaultRowHeight="14.5" x14ac:dyDescent="0.35"/>
  <cols>
    <col min="1" max="1" width="36.26953125" customWidth="1"/>
    <col min="2" max="2" width="23" bestFit="1" customWidth="1"/>
    <col min="3" max="3" width="22" customWidth="1"/>
    <col min="4" max="4" width="24.26953125" bestFit="1" customWidth="1"/>
    <col min="5" max="5" width="44.7265625" customWidth="1"/>
    <col min="6" max="6" width="29.7265625" customWidth="1"/>
  </cols>
  <sheetData>
    <row r="1" spans="1:7" x14ac:dyDescent="0.35">
      <c r="F1" t="s">
        <v>10</v>
      </c>
    </row>
    <row r="2" spans="1:7" ht="21" x14ac:dyDescent="0.5">
      <c r="A2" s="54" t="s">
        <v>7</v>
      </c>
      <c r="B2" s="54"/>
      <c r="C2" s="54"/>
      <c r="D2" s="54"/>
      <c r="E2" s="54"/>
      <c r="F2" s="54"/>
    </row>
    <row r="3" spans="1:7" ht="18.5" x14ac:dyDescent="0.45">
      <c r="A3" s="55" t="s">
        <v>8</v>
      </c>
      <c r="B3" s="55"/>
      <c r="C3" s="55"/>
      <c r="D3" s="55"/>
      <c r="E3" s="55"/>
      <c r="F3" s="55"/>
    </row>
    <row r="4" spans="1:7" ht="18.5" x14ac:dyDescent="0.45">
      <c r="A4" s="56" t="s">
        <v>9</v>
      </c>
      <c r="B4" s="56"/>
      <c r="C4" s="56"/>
      <c r="D4" s="56"/>
      <c r="E4" s="56"/>
      <c r="F4" s="56"/>
    </row>
    <row r="5" spans="1:7" ht="18.5" x14ac:dyDescent="0.45">
      <c r="A5" s="67" t="s">
        <v>11</v>
      </c>
    </row>
    <row r="6" spans="1:7" x14ac:dyDescent="0.35">
      <c r="A6" s="26" t="s">
        <v>12</v>
      </c>
      <c r="B6" s="27"/>
      <c r="C6" s="27"/>
      <c r="D6" s="27"/>
      <c r="E6" s="27"/>
      <c r="F6" s="27"/>
    </row>
    <row r="7" spans="1:7" x14ac:dyDescent="0.35">
      <c r="A7" s="57" t="s">
        <v>13</v>
      </c>
      <c r="B7" s="57"/>
      <c r="C7" s="57"/>
      <c r="D7" s="57"/>
      <c r="E7" s="57"/>
      <c r="F7" s="57"/>
    </row>
    <row r="8" spans="1:7" s="4" customFormat="1" ht="29" x14ac:dyDescent="0.35">
      <c r="A8" s="3" t="s">
        <v>14</v>
      </c>
      <c r="B8" s="3" t="s">
        <v>15</v>
      </c>
      <c r="C8" s="3" t="s">
        <v>16</v>
      </c>
      <c r="D8" s="2" t="s">
        <v>17</v>
      </c>
      <c r="E8" s="2" t="s">
        <v>18</v>
      </c>
      <c r="F8" s="2" t="s">
        <v>19</v>
      </c>
    </row>
    <row r="9" spans="1:7" s="1" customFormat="1" ht="29" x14ac:dyDescent="0.35">
      <c r="A9" s="43" t="s">
        <v>5</v>
      </c>
      <c r="B9" s="44">
        <v>4</v>
      </c>
      <c r="C9" s="44">
        <v>0.5</v>
      </c>
      <c r="D9" s="44" t="s">
        <v>6</v>
      </c>
      <c r="E9" s="45" t="s">
        <v>21</v>
      </c>
      <c r="F9" s="46"/>
      <c r="G9" s="1" t="s">
        <v>20</v>
      </c>
    </row>
    <row r="10" spans="1:7" s="1" customFormat="1" x14ac:dyDescent="0.35">
      <c r="A10" s="5"/>
      <c r="B10" s="28"/>
      <c r="C10" s="28"/>
      <c r="D10" s="28"/>
      <c r="E10" s="6"/>
      <c r="F10" s="30"/>
    </row>
    <row r="11" spans="1:7" s="1" customFormat="1" x14ac:dyDescent="0.35">
      <c r="A11" s="5"/>
      <c r="B11" s="28"/>
      <c r="C11" s="28"/>
      <c r="D11" s="28"/>
      <c r="E11" s="6"/>
      <c r="F11" s="30"/>
    </row>
    <row r="12" spans="1:7" s="1" customFormat="1" x14ac:dyDescent="0.35">
      <c r="A12" s="5"/>
      <c r="B12" s="28"/>
      <c r="C12" s="28"/>
      <c r="D12" s="28"/>
      <c r="E12" s="6"/>
      <c r="F12" s="30"/>
    </row>
    <row r="13" spans="1:7" s="1" customFormat="1" x14ac:dyDescent="0.35">
      <c r="A13" s="5"/>
      <c r="B13" s="28"/>
      <c r="C13" s="28"/>
      <c r="D13" s="28"/>
      <c r="E13" s="6"/>
      <c r="F13" s="30"/>
    </row>
    <row r="14" spans="1:7" x14ac:dyDescent="0.35">
      <c r="A14" s="7"/>
      <c r="B14" s="29"/>
      <c r="C14" s="29"/>
      <c r="D14" s="29"/>
      <c r="E14" s="7"/>
      <c r="F14" s="31"/>
    </row>
    <row r="15" spans="1:7" x14ac:dyDescent="0.35">
      <c r="A15" s="7"/>
      <c r="B15" s="29"/>
      <c r="C15" s="29"/>
      <c r="D15" s="29"/>
      <c r="E15" s="7"/>
      <c r="F15" s="31"/>
    </row>
    <row r="16" spans="1:7" x14ac:dyDescent="0.35">
      <c r="A16" s="7"/>
      <c r="B16" s="29"/>
      <c r="C16" s="29"/>
      <c r="D16" s="29"/>
      <c r="E16" s="7"/>
      <c r="F16" s="31"/>
    </row>
    <row r="17" spans="1:7" x14ac:dyDescent="0.35">
      <c r="A17" s="7"/>
      <c r="B17" s="29"/>
      <c r="C17" s="29"/>
      <c r="D17" s="29"/>
      <c r="E17" s="7"/>
      <c r="F17" s="31"/>
    </row>
    <row r="18" spans="1:7" x14ac:dyDescent="0.35">
      <c r="A18" s="7"/>
      <c r="B18" s="29"/>
      <c r="C18" s="29"/>
      <c r="D18" s="29"/>
      <c r="E18" s="7"/>
      <c r="F18" s="31"/>
    </row>
    <row r="19" spans="1:7" x14ac:dyDescent="0.35">
      <c r="A19" s="7"/>
      <c r="B19" s="29"/>
      <c r="C19" s="29"/>
      <c r="D19" s="29"/>
      <c r="E19" s="7"/>
      <c r="F19" s="31"/>
    </row>
    <row r="20" spans="1:7" x14ac:dyDescent="0.35">
      <c r="A20" s="7"/>
      <c r="B20" s="29"/>
      <c r="C20" s="29"/>
      <c r="D20" s="29"/>
      <c r="E20" s="7"/>
      <c r="F20" s="31"/>
    </row>
    <row r="21" spans="1:7" x14ac:dyDescent="0.35">
      <c r="F21" s="31">
        <f>SUM(F10:F20)</f>
        <v>0</v>
      </c>
    </row>
    <row r="23" spans="1:7" ht="18.5" x14ac:dyDescent="0.45">
      <c r="A23" s="25" t="s">
        <v>23</v>
      </c>
    </row>
    <row r="24" spans="1:7" x14ac:dyDescent="0.35">
      <c r="A24" s="26" t="s">
        <v>22</v>
      </c>
      <c r="B24" s="27"/>
      <c r="C24" s="27"/>
      <c r="D24" s="27"/>
      <c r="E24" s="27"/>
      <c r="F24" s="27"/>
    </row>
    <row r="25" spans="1:7" ht="15" customHeight="1" x14ac:dyDescent="0.35">
      <c r="A25" s="57" t="s">
        <v>24</v>
      </c>
      <c r="B25" s="57"/>
      <c r="C25" s="57"/>
      <c r="D25" s="57"/>
      <c r="E25" s="57"/>
      <c r="F25" s="57"/>
    </row>
    <row r="26" spans="1:7" x14ac:dyDescent="0.35">
      <c r="A26" s="32" t="s">
        <v>1</v>
      </c>
      <c r="B26" s="33" t="s">
        <v>25</v>
      </c>
      <c r="C26" s="32" t="s">
        <v>17</v>
      </c>
      <c r="D26" s="33" t="s">
        <v>26</v>
      </c>
      <c r="E26" s="32" t="s">
        <v>18</v>
      </c>
      <c r="F26" s="32" t="s">
        <v>19</v>
      </c>
    </row>
    <row r="27" spans="1:7" s="24" customFormat="1" ht="30" customHeight="1" x14ac:dyDescent="0.35">
      <c r="A27" s="39" t="s">
        <v>0</v>
      </c>
      <c r="B27" s="40">
        <v>9</v>
      </c>
      <c r="C27" s="44" t="s">
        <v>6</v>
      </c>
      <c r="D27" s="40">
        <v>6</v>
      </c>
      <c r="E27" s="41" t="s">
        <v>21</v>
      </c>
      <c r="F27" s="42" t="str" cm="1">
        <f t="array" ref="F27">IFERROR(_xlfn.XLOOKUP(B27,Hilfskraftkosten!A:A,CHOOSE(MATCH(A27,{"SHK (ohne Abschluss)";"WHF (mit Bachelor oder FH-Abschluss)";"WHK (mit Master oder Diplom)"}),Hilfskraftkosten!B:B,Hilfskraftkosten!C:C,Hilfskraftkosten!D:D))*D27,"")</f>
        <v/>
      </c>
      <c r="G27" s="1" t="s">
        <v>20</v>
      </c>
    </row>
    <row r="28" spans="1:7" s="24" customFormat="1" ht="30" customHeight="1" x14ac:dyDescent="0.35">
      <c r="A28" s="34"/>
      <c r="B28" s="35"/>
      <c r="C28" s="35"/>
      <c r="D28" s="35"/>
      <c r="E28" s="34"/>
      <c r="F28" s="37" t="str" cm="1">
        <f t="array" ref="F28">IFERROR(_xlfn.XLOOKUP(B28,Hilfskraftkosten!A:A,CHOOSE(MATCH(A28,{"SHK (ohne Abschluss)";"WHF (mit Bachelor oder FH-Abschluss)";"WHK (mit Master oder Diplom)"}),Hilfskraftkosten!B:B,Hilfskraftkosten!C:C,Hilfskraftkosten!D:D))*D28,"")</f>
        <v/>
      </c>
    </row>
    <row r="29" spans="1:7" s="24" customFormat="1" ht="30" customHeight="1" x14ac:dyDescent="0.35">
      <c r="A29" s="34"/>
      <c r="B29" s="35"/>
      <c r="C29" s="35"/>
      <c r="D29" s="35"/>
      <c r="E29" s="34"/>
      <c r="F29" s="37" t="str" cm="1">
        <f t="array" ref="F29">IFERROR(_xlfn.XLOOKUP(B29,Hilfskraftkosten!A:A,CHOOSE(MATCH(A29,{"SHK (ohne Abschluss)";"WHF (mit Bachelor oder FH-Abschluss)";"WHK (mit Master oder Diplom)"}),Hilfskraftkosten!B:B,Hilfskraftkosten!C:C,Hilfskraftkosten!D:D))*D29,"")</f>
        <v/>
      </c>
    </row>
    <row r="30" spans="1:7" s="24" customFormat="1" ht="30" customHeight="1" x14ac:dyDescent="0.35">
      <c r="A30" s="34"/>
      <c r="B30" s="35"/>
      <c r="C30" s="35"/>
      <c r="D30" s="35"/>
      <c r="E30" s="34"/>
      <c r="F30" s="37" t="str" cm="1">
        <f t="array" ref="F30">IFERROR(_xlfn.XLOOKUP(B30,Hilfskraftkosten!A:A,CHOOSE(MATCH(A30,{"SHK (ohne Abschluss)";"WHF (mit Bachelor oder FH-Abschluss)";"WHK (mit Master oder Diplom)"}),Hilfskraftkosten!B:B,Hilfskraftkosten!C:C,Hilfskraftkosten!D:D))*D30,"")</f>
        <v/>
      </c>
    </row>
    <row r="31" spans="1:7" s="24" customFormat="1" ht="30" customHeight="1" x14ac:dyDescent="0.35">
      <c r="A31" s="34"/>
      <c r="B31" s="35"/>
      <c r="C31" s="35"/>
      <c r="D31" s="35"/>
      <c r="E31" s="34"/>
      <c r="F31" s="37" t="str" cm="1">
        <f t="array" ref="F31">IFERROR(_xlfn.XLOOKUP(B31,Hilfskraftkosten!A:A,CHOOSE(MATCH(A31,{"SHK (ohne Abschluss)";"WHF (mit Bachelor oder FH-Abschluss)";"WHK (mit Master oder Diplom)"}),Hilfskraftkosten!B:B,Hilfskraftkosten!C:C,Hilfskraftkosten!D:D))*D31,"")</f>
        <v/>
      </c>
    </row>
    <row r="32" spans="1:7" s="24" customFormat="1" ht="30" customHeight="1" x14ac:dyDescent="0.35">
      <c r="A32" s="34"/>
      <c r="B32" s="35"/>
      <c r="C32" s="35"/>
      <c r="D32" s="35"/>
      <c r="E32" s="34"/>
      <c r="F32" s="37" t="str" cm="1">
        <f t="array" ref="F32">IFERROR(_xlfn.XLOOKUP(B32,Hilfskraftkosten!A:A,CHOOSE(MATCH(A32,{"SHK (ohne Abschluss)";"WHF (mit Bachelor oder FH-Abschluss)";"WHK (mit Master oder Diplom)"}),Hilfskraftkosten!B:B,Hilfskraftkosten!C:C,Hilfskraftkosten!D:D))*D32,"")</f>
        <v/>
      </c>
    </row>
    <row r="33" spans="1:6" s="24" customFormat="1" ht="30" customHeight="1" x14ac:dyDescent="0.35">
      <c r="A33" s="34"/>
      <c r="B33" s="35"/>
      <c r="C33" s="35"/>
      <c r="D33" s="35"/>
      <c r="E33" s="34"/>
      <c r="F33" s="37" t="str" cm="1">
        <f t="array" ref="F33">IFERROR(_xlfn.XLOOKUP(B33,Hilfskraftkosten!A:A,CHOOSE(MATCH(A33,{"SHK (ohne Abschluss)";"WHF (mit Bachelor oder FH-Abschluss)";"WHK (mit Master oder Diplom)"}),Hilfskraftkosten!B:B,Hilfskraftkosten!C:C,Hilfskraftkosten!D:D))*D33,"")</f>
        <v/>
      </c>
    </row>
    <row r="34" spans="1:6" s="24" customFormat="1" ht="30" customHeight="1" x14ac:dyDescent="0.35">
      <c r="A34" s="34"/>
      <c r="B34" s="35"/>
      <c r="C34" s="35"/>
      <c r="D34" s="35"/>
      <c r="E34" s="34"/>
      <c r="F34" s="37" t="str" cm="1">
        <f t="array" ref="F34">IFERROR(_xlfn.XLOOKUP(B34,Hilfskraftkosten!A:A,CHOOSE(MATCH(A34,{"SHK (ohne Abschluss)";"WHF (mit Bachelor oder FH-Abschluss)";"WHK (mit Master oder Diplom)"}),Hilfskraftkosten!B:B,Hilfskraftkosten!C:C,Hilfskraftkosten!D:D))*D34,"")</f>
        <v/>
      </c>
    </row>
    <row r="35" spans="1:6" x14ac:dyDescent="0.35">
      <c r="A35" s="36"/>
      <c r="B35" s="36"/>
      <c r="C35" s="36"/>
      <c r="D35" s="36"/>
      <c r="E35" s="36"/>
      <c r="F35" s="38">
        <f>SUM(F28:F34)</f>
        <v>0</v>
      </c>
    </row>
    <row r="38" spans="1:6" ht="18.5" x14ac:dyDescent="0.45">
      <c r="A38" s="25" t="s">
        <v>27</v>
      </c>
    </row>
    <row r="39" spans="1:6" x14ac:dyDescent="0.35">
      <c r="A39" s="58" t="s">
        <v>28</v>
      </c>
      <c r="B39" s="59"/>
      <c r="C39" s="32" t="s">
        <v>29</v>
      </c>
      <c r="D39" s="32" t="s">
        <v>30</v>
      </c>
      <c r="E39" s="32" t="s">
        <v>31</v>
      </c>
    </row>
    <row r="40" spans="1:6" ht="30" customHeight="1" x14ac:dyDescent="0.35">
      <c r="A40" s="60"/>
      <c r="B40" s="61"/>
      <c r="C40" s="47"/>
      <c r="D40" s="28"/>
      <c r="E40" s="48">
        <f>C40*D40</f>
        <v>0</v>
      </c>
    </row>
    <row r="41" spans="1:6" ht="30" customHeight="1" x14ac:dyDescent="0.35">
      <c r="A41" s="60"/>
      <c r="B41" s="61"/>
      <c r="C41" s="47"/>
      <c r="D41" s="28"/>
      <c r="E41" s="48">
        <f t="shared" ref="E41:E50" si="0">C41*D41</f>
        <v>0</v>
      </c>
    </row>
    <row r="42" spans="1:6" ht="30" customHeight="1" x14ac:dyDescent="0.35">
      <c r="A42" s="60"/>
      <c r="B42" s="61"/>
      <c r="C42" s="47"/>
      <c r="D42" s="28"/>
      <c r="E42" s="48">
        <f t="shared" si="0"/>
        <v>0</v>
      </c>
    </row>
    <row r="43" spans="1:6" ht="30" customHeight="1" x14ac:dyDescent="0.35">
      <c r="A43" s="60"/>
      <c r="B43" s="61"/>
      <c r="C43" s="47"/>
      <c r="D43" s="28"/>
      <c r="E43" s="48">
        <f t="shared" si="0"/>
        <v>0</v>
      </c>
    </row>
    <row r="44" spans="1:6" ht="30" customHeight="1" x14ac:dyDescent="0.35">
      <c r="A44" s="60"/>
      <c r="B44" s="61"/>
      <c r="C44" s="47"/>
      <c r="D44" s="28"/>
      <c r="E44" s="48">
        <f t="shared" si="0"/>
        <v>0</v>
      </c>
    </row>
    <row r="45" spans="1:6" ht="30" customHeight="1" x14ac:dyDescent="0.35">
      <c r="A45" s="60"/>
      <c r="B45" s="61"/>
      <c r="C45" s="47"/>
      <c r="D45" s="28"/>
      <c r="E45" s="48">
        <f t="shared" si="0"/>
        <v>0</v>
      </c>
    </row>
    <row r="46" spans="1:6" ht="30" customHeight="1" x14ac:dyDescent="0.35">
      <c r="A46" s="60"/>
      <c r="B46" s="61"/>
      <c r="C46" s="47"/>
      <c r="D46" s="28"/>
      <c r="E46" s="48">
        <f t="shared" si="0"/>
        <v>0</v>
      </c>
    </row>
    <row r="47" spans="1:6" ht="30" customHeight="1" x14ac:dyDescent="0.35">
      <c r="A47" s="60"/>
      <c r="B47" s="61"/>
      <c r="C47" s="47"/>
      <c r="D47" s="28"/>
      <c r="E47" s="48">
        <f t="shared" si="0"/>
        <v>0</v>
      </c>
    </row>
    <row r="48" spans="1:6" ht="30" customHeight="1" x14ac:dyDescent="0.35">
      <c r="A48" s="60"/>
      <c r="B48" s="61"/>
      <c r="C48" s="47"/>
      <c r="D48" s="28"/>
      <c r="E48" s="48">
        <f t="shared" si="0"/>
        <v>0</v>
      </c>
    </row>
    <row r="49" spans="1:5" ht="30" customHeight="1" x14ac:dyDescent="0.35">
      <c r="A49" s="60"/>
      <c r="B49" s="61"/>
      <c r="C49" s="47"/>
      <c r="D49" s="28"/>
      <c r="E49" s="48">
        <f t="shared" si="0"/>
        <v>0</v>
      </c>
    </row>
    <row r="50" spans="1:5" ht="30" customHeight="1" x14ac:dyDescent="0.35">
      <c r="A50" s="60"/>
      <c r="B50" s="61"/>
      <c r="C50" s="47"/>
      <c r="D50" s="28"/>
      <c r="E50" s="48">
        <f t="shared" si="0"/>
        <v>0</v>
      </c>
    </row>
    <row r="51" spans="1:5" ht="30" customHeight="1" x14ac:dyDescent="0.35">
      <c r="A51" s="1"/>
      <c r="B51" s="1"/>
      <c r="C51" s="1"/>
      <c r="D51" s="1"/>
      <c r="E51" s="48">
        <f>SUM(E40:E50)</f>
        <v>0</v>
      </c>
    </row>
    <row r="52" spans="1:5" ht="30" customHeight="1" x14ac:dyDescent="0.35">
      <c r="A52" s="1"/>
      <c r="B52" s="1"/>
      <c r="C52" s="1"/>
      <c r="D52" s="1"/>
      <c r="E52" s="1"/>
    </row>
    <row r="54" spans="1:5" s="25" customFormat="1" ht="18.5" x14ac:dyDescent="0.45">
      <c r="A54" s="49" t="s">
        <v>32</v>
      </c>
      <c r="B54" s="49"/>
      <c r="C54" s="49"/>
      <c r="D54" s="49"/>
      <c r="E54" s="50">
        <f>F21+F35+E51</f>
        <v>0</v>
      </c>
    </row>
  </sheetData>
  <protectedRanges>
    <protectedRange algorithmName="SHA-512" hashValue="0Bckoj3ZZydbIs9xssDOfFWdIpBYLEpdfIpa8ORlv1n7ouc5A8UDUxsXeeURGLhV2tsEYI3HC6QOBd1NXIm51A==" saltValue="8CGxDhmMmbDWIMimT7bdwA==" spinCount="100000" sqref="A9:F9 C27" name="Bereich1"/>
  </protectedRanges>
  <mergeCells count="17">
    <mergeCell ref="A49:B49"/>
    <mergeCell ref="A50:B50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2:F2"/>
    <mergeCell ref="A3:F3"/>
    <mergeCell ref="A4:F4"/>
    <mergeCell ref="A25:F25"/>
    <mergeCell ref="A7:F7"/>
  </mergeCells>
  <dataValidations count="1">
    <dataValidation type="decimal" showInputMessage="1" showErrorMessage="1" errorTitle="Stopp" error="Bitte geben Sie die Wochenstunden an (maximal 19)." promptTitle="Wochenstunden" prompt="Bitte geben Sie die Wochenstunden an." sqref="B27:B34" xr:uid="{A0661383-0FD8-4915-9162-0AA0D34EC526}">
      <formula1>1</formula1>
      <formula2>19</formula2>
    </dataValidation>
  </dataValidations>
  <pageMargins left="0.70866141732283472" right="0.70866141732283472" top="0.78740157480314965" bottom="0.78740157480314965" header="0.31496062992125984" footer="0.31496062992125984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topp" error="Bitte wählen Sie den Status aus." promptTitle="Status" prompt="Bitte geben Sie den Status an." xr:uid="{570481E3-CBA3-4910-866C-9BF959B55CFB}">
          <x14:formula1>
            <xm:f>Hilfskraftkosten!$B$2:$D$2</xm:f>
          </x14:formula1>
          <xm:sqref>A27:A34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4AE05-A312-445F-A5E3-5931453396E8}">
  <sheetPr>
    <pageSetUpPr fitToPage="1"/>
  </sheetPr>
  <dimension ref="A1:Q46"/>
  <sheetViews>
    <sheetView zoomScale="80" zoomScaleNormal="80" workbookViewId="0">
      <selection activeCell="I5" sqref="I5"/>
    </sheetView>
  </sheetViews>
  <sheetFormatPr baseColWidth="10" defaultRowHeight="14" x14ac:dyDescent="0.3"/>
  <cols>
    <col min="1" max="1" width="13.81640625" style="8" customWidth="1"/>
    <col min="2" max="2" width="21" style="8" customWidth="1"/>
    <col min="3" max="3" width="20.7265625" style="8" customWidth="1"/>
    <col min="4" max="4" width="19.26953125" style="8" customWidth="1"/>
    <col min="5" max="251" width="11.453125" style="8"/>
    <col min="252" max="252" width="13.81640625" style="8" customWidth="1"/>
    <col min="253" max="253" width="14.453125" style="8" bestFit="1" customWidth="1"/>
    <col min="254" max="254" width="11.453125" style="8"/>
    <col min="255" max="255" width="7.7265625" style="8" customWidth="1"/>
    <col min="256" max="256" width="14.453125" style="8" bestFit="1" customWidth="1"/>
    <col min="257" max="257" width="11.54296875" style="8" bestFit="1" customWidth="1"/>
    <col min="258" max="258" width="7.7265625" style="8" customWidth="1"/>
    <col min="259" max="259" width="14.453125" style="8" bestFit="1" customWidth="1"/>
    <col min="260" max="260" width="11.54296875" style="8" bestFit="1" customWidth="1"/>
    <col min="261" max="507" width="11.453125" style="8"/>
    <col min="508" max="508" width="13.81640625" style="8" customWidth="1"/>
    <col min="509" max="509" width="14.453125" style="8" bestFit="1" customWidth="1"/>
    <col min="510" max="510" width="11.453125" style="8"/>
    <col min="511" max="511" width="7.7265625" style="8" customWidth="1"/>
    <col min="512" max="512" width="14.453125" style="8" bestFit="1" customWidth="1"/>
    <col min="513" max="513" width="11.54296875" style="8" bestFit="1" customWidth="1"/>
    <col min="514" max="514" width="7.7265625" style="8" customWidth="1"/>
    <col min="515" max="515" width="14.453125" style="8" bestFit="1" customWidth="1"/>
    <col min="516" max="516" width="11.54296875" style="8" bestFit="1" customWidth="1"/>
    <col min="517" max="763" width="11.453125" style="8"/>
    <col min="764" max="764" width="13.81640625" style="8" customWidth="1"/>
    <col min="765" max="765" width="14.453125" style="8" bestFit="1" customWidth="1"/>
    <col min="766" max="766" width="11.453125" style="8"/>
    <col min="767" max="767" width="7.7265625" style="8" customWidth="1"/>
    <col min="768" max="768" width="14.453125" style="8" bestFit="1" customWidth="1"/>
    <col min="769" max="769" width="11.54296875" style="8" bestFit="1" customWidth="1"/>
    <col min="770" max="770" width="7.7265625" style="8" customWidth="1"/>
    <col min="771" max="771" width="14.453125" style="8" bestFit="1" customWidth="1"/>
    <col min="772" max="772" width="11.54296875" style="8" bestFit="1" customWidth="1"/>
    <col min="773" max="1019" width="11.453125" style="8"/>
    <col min="1020" max="1020" width="13.81640625" style="8" customWidth="1"/>
    <col min="1021" max="1021" width="14.453125" style="8" bestFit="1" customWidth="1"/>
    <col min="1022" max="1022" width="11.453125" style="8"/>
    <col min="1023" max="1023" width="7.7265625" style="8" customWidth="1"/>
    <col min="1024" max="1024" width="14.453125" style="8" bestFit="1" customWidth="1"/>
    <col min="1025" max="1025" width="11.54296875" style="8" bestFit="1" customWidth="1"/>
    <col min="1026" max="1026" width="7.7265625" style="8" customWidth="1"/>
    <col min="1027" max="1027" width="14.453125" style="8" bestFit="1" customWidth="1"/>
    <col min="1028" max="1028" width="11.54296875" style="8" bestFit="1" customWidth="1"/>
    <col min="1029" max="1275" width="11.453125" style="8"/>
    <col min="1276" max="1276" width="13.81640625" style="8" customWidth="1"/>
    <col min="1277" max="1277" width="14.453125" style="8" bestFit="1" customWidth="1"/>
    <col min="1278" max="1278" width="11.453125" style="8"/>
    <col min="1279" max="1279" width="7.7265625" style="8" customWidth="1"/>
    <col min="1280" max="1280" width="14.453125" style="8" bestFit="1" customWidth="1"/>
    <col min="1281" max="1281" width="11.54296875" style="8" bestFit="1" customWidth="1"/>
    <col min="1282" max="1282" width="7.7265625" style="8" customWidth="1"/>
    <col min="1283" max="1283" width="14.453125" style="8" bestFit="1" customWidth="1"/>
    <col min="1284" max="1284" width="11.54296875" style="8" bestFit="1" customWidth="1"/>
    <col min="1285" max="1531" width="11.453125" style="8"/>
    <col min="1532" max="1532" width="13.81640625" style="8" customWidth="1"/>
    <col min="1533" max="1533" width="14.453125" style="8" bestFit="1" customWidth="1"/>
    <col min="1534" max="1534" width="11.453125" style="8"/>
    <col min="1535" max="1535" width="7.7265625" style="8" customWidth="1"/>
    <col min="1536" max="1536" width="14.453125" style="8" bestFit="1" customWidth="1"/>
    <col min="1537" max="1537" width="11.54296875" style="8" bestFit="1" customWidth="1"/>
    <col min="1538" max="1538" width="7.7265625" style="8" customWidth="1"/>
    <col min="1539" max="1539" width="14.453125" style="8" bestFit="1" customWidth="1"/>
    <col min="1540" max="1540" width="11.54296875" style="8" bestFit="1" customWidth="1"/>
    <col min="1541" max="1787" width="11.453125" style="8"/>
    <col min="1788" max="1788" width="13.81640625" style="8" customWidth="1"/>
    <col min="1789" max="1789" width="14.453125" style="8" bestFit="1" customWidth="1"/>
    <col min="1790" max="1790" width="11.453125" style="8"/>
    <col min="1791" max="1791" width="7.7265625" style="8" customWidth="1"/>
    <col min="1792" max="1792" width="14.453125" style="8" bestFit="1" customWidth="1"/>
    <col min="1793" max="1793" width="11.54296875" style="8" bestFit="1" customWidth="1"/>
    <col min="1794" max="1794" width="7.7265625" style="8" customWidth="1"/>
    <col min="1795" max="1795" width="14.453125" style="8" bestFit="1" customWidth="1"/>
    <col min="1796" max="1796" width="11.54296875" style="8" bestFit="1" customWidth="1"/>
    <col min="1797" max="2043" width="11.453125" style="8"/>
    <col min="2044" max="2044" width="13.81640625" style="8" customWidth="1"/>
    <col min="2045" max="2045" width="14.453125" style="8" bestFit="1" customWidth="1"/>
    <col min="2046" max="2046" width="11.453125" style="8"/>
    <col min="2047" max="2047" width="7.7265625" style="8" customWidth="1"/>
    <col min="2048" max="2048" width="14.453125" style="8" bestFit="1" customWidth="1"/>
    <col min="2049" max="2049" width="11.54296875" style="8" bestFit="1" customWidth="1"/>
    <col min="2050" max="2050" width="7.7265625" style="8" customWidth="1"/>
    <col min="2051" max="2051" width="14.453125" style="8" bestFit="1" customWidth="1"/>
    <col min="2052" max="2052" width="11.54296875" style="8" bestFit="1" customWidth="1"/>
    <col min="2053" max="2299" width="11.453125" style="8"/>
    <col min="2300" max="2300" width="13.81640625" style="8" customWidth="1"/>
    <col min="2301" max="2301" width="14.453125" style="8" bestFit="1" customWidth="1"/>
    <col min="2302" max="2302" width="11.453125" style="8"/>
    <col min="2303" max="2303" width="7.7265625" style="8" customWidth="1"/>
    <col min="2304" max="2304" width="14.453125" style="8" bestFit="1" customWidth="1"/>
    <col min="2305" max="2305" width="11.54296875" style="8" bestFit="1" customWidth="1"/>
    <col min="2306" max="2306" width="7.7265625" style="8" customWidth="1"/>
    <col min="2307" max="2307" width="14.453125" style="8" bestFit="1" customWidth="1"/>
    <col min="2308" max="2308" width="11.54296875" style="8" bestFit="1" customWidth="1"/>
    <col min="2309" max="2555" width="11.453125" style="8"/>
    <col min="2556" max="2556" width="13.81640625" style="8" customWidth="1"/>
    <col min="2557" max="2557" width="14.453125" style="8" bestFit="1" customWidth="1"/>
    <col min="2558" max="2558" width="11.453125" style="8"/>
    <col min="2559" max="2559" width="7.7265625" style="8" customWidth="1"/>
    <col min="2560" max="2560" width="14.453125" style="8" bestFit="1" customWidth="1"/>
    <col min="2561" max="2561" width="11.54296875" style="8" bestFit="1" customWidth="1"/>
    <col min="2562" max="2562" width="7.7265625" style="8" customWidth="1"/>
    <col min="2563" max="2563" width="14.453125" style="8" bestFit="1" customWidth="1"/>
    <col min="2564" max="2564" width="11.54296875" style="8" bestFit="1" customWidth="1"/>
    <col min="2565" max="2811" width="11.453125" style="8"/>
    <col min="2812" max="2812" width="13.81640625" style="8" customWidth="1"/>
    <col min="2813" max="2813" width="14.453125" style="8" bestFit="1" customWidth="1"/>
    <col min="2814" max="2814" width="11.453125" style="8"/>
    <col min="2815" max="2815" width="7.7265625" style="8" customWidth="1"/>
    <col min="2816" max="2816" width="14.453125" style="8" bestFit="1" customWidth="1"/>
    <col min="2817" max="2817" width="11.54296875" style="8" bestFit="1" customWidth="1"/>
    <col min="2818" max="2818" width="7.7265625" style="8" customWidth="1"/>
    <col min="2819" max="2819" width="14.453125" style="8" bestFit="1" customWidth="1"/>
    <col min="2820" max="2820" width="11.54296875" style="8" bestFit="1" customWidth="1"/>
    <col min="2821" max="3067" width="11.453125" style="8"/>
    <col min="3068" max="3068" width="13.81640625" style="8" customWidth="1"/>
    <col min="3069" max="3069" width="14.453125" style="8" bestFit="1" customWidth="1"/>
    <col min="3070" max="3070" width="11.453125" style="8"/>
    <col min="3071" max="3071" width="7.7265625" style="8" customWidth="1"/>
    <col min="3072" max="3072" width="14.453125" style="8" bestFit="1" customWidth="1"/>
    <col min="3073" max="3073" width="11.54296875" style="8" bestFit="1" customWidth="1"/>
    <col min="3074" max="3074" width="7.7265625" style="8" customWidth="1"/>
    <col min="3075" max="3075" width="14.453125" style="8" bestFit="1" customWidth="1"/>
    <col min="3076" max="3076" width="11.54296875" style="8" bestFit="1" customWidth="1"/>
    <col min="3077" max="3323" width="11.453125" style="8"/>
    <col min="3324" max="3324" width="13.81640625" style="8" customWidth="1"/>
    <col min="3325" max="3325" width="14.453125" style="8" bestFit="1" customWidth="1"/>
    <col min="3326" max="3326" width="11.453125" style="8"/>
    <col min="3327" max="3327" width="7.7265625" style="8" customWidth="1"/>
    <col min="3328" max="3328" width="14.453125" style="8" bestFit="1" customWidth="1"/>
    <col min="3329" max="3329" width="11.54296875" style="8" bestFit="1" customWidth="1"/>
    <col min="3330" max="3330" width="7.7265625" style="8" customWidth="1"/>
    <col min="3331" max="3331" width="14.453125" style="8" bestFit="1" customWidth="1"/>
    <col min="3332" max="3332" width="11.54296875" style="8" bestFit="1" customWidth="1"/>
    <col min="3333" max="3579" width="11.453125" style="8"/>
    <col min="3580" max="3580" width="13.81640625" style="8" customWidth="1"/>
    <col min="3581" max="3581" width="14.453125" style="8" bestFit="1" customWidth="1"/>
    <col min="3582" max="3582" width="11.453125" style="8"/>
    <col min="3583" max="3583" width="7.7265625" style="8" customWidth="1"/>
    <col min="3584" max="3584" width="14.453125" style="8" bestFit="1" customWidth="1"/>
    <col min="3585" max="3585" width="11.54296875" style="8" bestFit="1" customWidth="1"/>
    <col min="3586" max="3586" width="7.7265625" style="8" customWidth="1"/>
    <col min="3587" max="3587" width="14.453125" style="8" bestFit="1" customWidth="1"/>
    <col min="3588" max="3588" width="11.54296875" style="8" bestFit="1" customWidth="1"/>
    <col min="3589" max="3835" width="11.453125" style="8"/>
    <col min="3836" max="3836" width="13.81640625" style="8" customWidth="1"/>
    <col min="3837" max="3837" width="14.453125" style="8" bestFit="1" customWidth="1"/>
    <col min="3838" max="3838" width="11.453125" style="8"/>
    <col min="3839" max="3839" width="7.7265625" style="8" customWidth="1"/>
    <col min="3840" max="3840" width="14.453125" style="8" bestFit="1" customWidth="1"/>
    <col min="3841" max="3841" width="11.54296875" style="8" bestFit="1" customWidth="1"/>
    <col min="3842" max="3842" width="7.7265625" style="8" customWidth="1"/>
    <col min="3843" max="3843" width="14.453125" style="8" bestFit="1" customWidth="1"/>
    <col min="3844" max="3844" width="11.54296875" style="8" bestFit="1" customWidth="1"/>
    <col min="3845" max="4091" width="11.453125" style="8"/>
    <col min="4092" max="4092" width="13.81640625" style="8" customWidth="1"/>
    <col min="4093" max="4093" width="14.453125" style="8" bestFit="1" customWidth="1"/>
    <col min="4094" max="4094" width="11.453125" style="8"/>
    <col min="4095" max="4095" width="7.7265625" style="8" customWidth="1"/>
    <col min="4096" max="4096" width="14.453125" style="8" bestFit="1" customWidth="1"/>
    <col min="4097" max="4097" width="11.54296875" style="8" bestFit="1" customWidth="1"/>
    <col min="4098" max="4098" width="7.7265625" style="8" customWidth="1"/>
    <col min="4099" max="4099" width="14.453125" style="8" bestFit="1" customWidth="1"/>
    <col min="4100" max="4100" width="11.54296875" style="8" bestFit="1" customWidth="1"/>
    <col min="4101" max="4347" width="11.453125" style="8"/>
    <col min="4348" max="4348" width="13.81640625" style="8" customWidth="1"/>
    <col min="4349" max="4349" width="14.453125" style="8" bestFit="1" customWidth="1"/>
    <col min="4350" max="4350" width="11.453125" style="8"/>
    <col min="4351" max="4351" width="7.7265625" style="8" customWidth="1"/>
    <col min="4352" max="4352" width="14.453125" style="8" bestFit="1" customWidth="1"/>
    <col min="4353" max="4353" width="11.54296875" style="8" bestFit="1" customWidth="1"/>
    <col min="4354" max="4354" width="7.7265625" style="8" customWidth="1"/>
    <col min="4355" max="4355" width="14.453125" style="8" bestFit="1" customWidth="1"/>
    <col min="4356" max="4356" width="11.54296875" style="8" bestFit="1" customWidth="1"/>
    <col min="4357" max="4603" width="11.453125" style="8"/>
    <col min="4604" max="4604" width="13.81640625" style="8" customWidth="1"/>
    <col min="4605" max="4605" width="14.453125" style="8" bestFit="1" customWidth="1"/>
    <col min="4606" max="4606" width="11.453125" style="8"/>
    <col min="4607" max="4607" width="7.7265625" style="8" customWidth="1"/>
    <col min="4608" max="4608" width="14.453125" style="8" bestFit="1" customWidth="1"/>
    <col min="4609" max="4609" width="11.54296875" style="8" bestFit="1" customWidth="1"/>
    <col min="4610" max="4610" width="7.7265625" style="8" customWidth="1"/>
    <col min="4611" max="4611" width="14.453125" style="8" bestFit="1" customWidth="1"/>
    <col min="4612" max="4612" width="11.54296875" style="8" bestFit="1" customWidth="1"/>
    <col min="4613" max="4859" width="11.453125" style="8"/>
    <col min="4860" max="4860" width="13.81640625" style="8" customWidth="1"/>
    <col min="4861" max="4861" width="14.453125" style="8" bestFit="1" customWidth="1"/>
    <col min="4862" max="4862" width="11.453125" style="8"/>
    <col min="4863" max="4863" width="7.7265625" style="8" customWidth="1"/>
    <col min="4864" max="4864" width="14.453125" style="8" bestFit="1" customWidth="1"/>
    <col min="4865" max="4865" width="11.54296875" style="8" bestFit="1" customWidth="1"/>
    <col min="4866" max="4866" width="7.7265625" style="8" customWidth="1"/>
    <col min="4867" max="4867" width="14.453125" style="8" bestFit="1" customWidth="1"/>
    <col min="4868" max="4868" width="11.54296875" style="8" bestFit="1" customWidth="1"/>
    <col min="4869" max="5115" width="11.453125" style="8"/>
    <col min="5116" max="5116" width="13.81640625" style="8" customWidth="1"/>
    <col min="5117" max="5117" width="14.453125" style="8" bestFit="1" customWidth="1"/>
    <col min="5118" max="5118" width="11.453125" style="8"/>
    <col min="5119" max="5119" width="7.7265625" style="8" customWidth="1"/>
    <col min="5120" max="5120" width="14.453125" style="8" bestFit="1" customWidth="1"/>
    <col min="5121" max="5121" width="11.54296875" style="8" bestFit="1" customWidth="1"/>
    <col min="5122" max="5122" width="7.7265625" style="8" customWidth="1"/>
    <col min="5123" max="5123" width="14.453125" style="8" bestFit="1" customWidth="1"/>
    <col min="5124" max="5124" width="11.54296875" style="8" bestFit="1" customWidth="1"/>
    <col min="5125" max="5371" width="11.453125" style="8"/>
    <col min="5372" max="5372" width="13.81640625" style="8" customWidth="1"/>
    <col min="5373" max="5373" width="14.453125" style="8" bestFit="1" customWidth="1"/>
    <col min="5374" max="5374" width="11.453125" style="8"/>
    <col min="5375" max="5375" width="7.7265625" style="8" customWidth="1"/>
    <col min="5376" max="5376" width="14.453125" style="8" bestFit="1" customWidth="1"/>
    <col min="5377" max="5377" width="11.54296875" style="8" bestFit="1" customWidth="1"/>
    <col min="5378" max="5378" width="7.7265625" style="8" customWidth="1"/>
    <col min="5379" max="5379" width="14.453125" style="8" bestFit="1" customWidth="1"/>
    <col min="5380" max="5380" width="11.54296875" style="8" bestFit="1" customWidth="1"/>
    <col min="5381" max="5627" width="11.453125" style="8"/>
    <col min="5628" max="5628" width="13.81640625" style="8" customWidth="1"/>
    <col min="5629" max="5629" width="14.453125" style="8" bestFit="1" customWidth="1"/>
    <col min="5630" max="5630" width="11.453125" style="8"/>
    <col min="5631" max="5631" width="7.7265625" style="8" customWidth="1"/>
    <col min="5632" max="5632" width="14.453125" style="8" bestFit="1" customWidth="1"/>
    <col min="5633" max="5633" width="11.54296875" style="8" bestFit="1" customWidth="1"/>
    <col min="5634" max="5634" width="7.7265625" style="8" customWidth="1"/>
    <col min="5635" max="5635" width="14.453125" style="8" bestFit="1" customWidth="1"/>
    <col min="5636" max="5636" width="11.54296875" style="8" bestFit="1" customWidth="1"/>
    <col min="5637" max="5883" width="11.453125" style="8"/>
    <col min="5884" max="5884" width="13.81640625" style="8" customWidth="1"/>
    <col min="5885" max="5885" width="14.453125" style="8" bestFit="1" customWidth="1"/>
    <col min="5886" max="5886" width="11.453125" style="8"/>
    <col min="5887" max="5887" width="7.7265625" style="8" customWidth="1"/>
    <col min="5888" max="5888" width="14.453125" style="8" bestFit="1" customWidth="1"/>
    <col min="5889" max="5889" width="11.54296875" style="8" bestFit="1" customWidth="1"/>
    <col min="5890" max="5890" width="7.7265625" style="8" customWidth="1"/>
    <col min="5891" max="5891" width="14.453125" style="8" bestFit="1" customWidth="1"/>
    <col min="5892" max="5892" width="11.54296875" style="8" bestFit="1" customWidth="1"/>
    <col min="5893" max="6139" width="11.453125" style="8"/>
    <col min="6140" max="6140" width="13.81640625" style="8" customWidth="1"/>
    <col min="6141" max="6141" width="14.453125" style="8" bestFit="1" customWidth="1"/>
    <col min="6142" max="6142" width="11.453125" style="8"/>
    <col min="6143" max="6143" width="7.7265625" style="8" customWidth="1"/>
    <col min="6144" max="6144" width="14.453125" style="8" bestFit="1" customWidth="1"/>
    <col min="6145" max="6145" width="11.54296875" style="8" bestFit="1" customWidth="1"/>
    <col min="6146" max="6146" width="7.7265625" style="8" customWidth="1"/>
    <col min="6147" max="6147" width="14.453125" style="8" bestFit="1" customWidth="1"/>
    <col min="6148" max="6148" width="11.54296875" style="8" bestFit="1" customWidth="1"/>
    <col min="6149" max="6395" width="11.453125" style="8"/>
    <col min="6396" max="6396" width="13.81640625" style="8" customWidth="1"/>
    <col min="6397" max="6397" width="14.453125" style="8" bestFit="1" customWidth="1"/>
    <col min="6398" max="6398" width="11.453125" style="8"/>
    <col min="6399" max="6399" width="7.7265625" style="8" customWidth="1"/>
    <col min="6400" max="6400" width="14.453125" style="8" bestFit="1" customWidth="1"/>
    <col min="6401" max="6401" width="11.54296875" style="8" bestFit="1" customWidth="1"/>
    <col min="6402" max="6402" width="7.7265625" style="8" customWidth="1"/>
    <col min="6403" max="6403" width="14.453125" style="8" bestFit="1" customWidth="1"/>
    <col min="6404" max="6404" width="11.54296875" style="8" bestFit="1" customWidth="1"/>
    <col min="6405" max="6651" width="11.453125" style="8"/>
    <col min="6652" max="6652" width="13.81640625" style="8" customWidth="1"/>
    <col min="6653" max="6653" width="14.453125" style="8" bestFit="1" customWidth="1"/>
    <col min="6654" max="6654" width="11.453125" style="8"/>
    <col min="6655" max="6655" width="7.7265625" style="8" customWidth="1"/>
    <col min="6656" max="6656" width="14.453125" style="8" bestFit="1" customWidth="1"/>
    <col min="6657" max="6657" width="11.54296875" style="8" bestFit="1" customWidth="1"/>
    <col min="6658" max="6658" width="7.7265625" style="8" customWidth="1"/>
    <col min="6659" max="6659" width="14.453125" style="8" bestFit="1" customWidth="1"/>
    <col min="6660" max="6660" width="11.54296875" style="8" bestFit="1" customWidth="1"/>
    <col min="6661" max="6907" width="11.453125" style="8"/>
    <col min="6908" max="6908" width="13.81640625" style="8" customWidth="1"/>
    <col min="6909" max="6909" width="14.453125" style="8" bestFit="1" customWidth="1"/>
    <col min="6910" max="6910" width="11.453125" style="8"/>
    <col min="6911" max="6911" width="7.7265625" style="8" customWidth="1"/>
    <col min="6912" max="6912" width="14.453125" style="8" bestFit="1" customWidth="1"/>
    <col min="6913" max="6913" width="11.54296875" style="8" bestFit="1" customWidth="1"/>
    <col min="6914" max="6914" width="7.7265625" style="8" customWidth="1"/>
    <col min="6915" max="6915" width="14.453125" style="8" bestFit="1" customWidth="1"/>
    <col min="6916" max="6916" width="11.54296875" style="8" bestFit="1" customWidth="1"/>
    <col min="6917" max="7163" width="11.453125" style="8"/>
    <col min="7164" max="7164" width="13.81640625" style="8" customWidth="1"/>
    <col min="7165" max="7165" width="14.453125" style="8" bestFit="1" customWidth="1"/>
    <col min="7166" max="7166" width="11.453125" style="8"/>
    <col min="7167" max="7167" width="7.7265625" style="8" customWidth="1"/>
    <col min="7168" max="7168" width="14.453125" style="8" bestFit="1" customWidth="1"/>
    <col min="7169" max="7169" width="11.54296875" style="8" bestFit="1" customWidth="1"/>
    <col min="7170" max="7170" width="7.7265625" style="8" customWidth="1"/>
    <col min="7171" max="7171" width="14.453125" style="8" bestFit="1" customWidth="1"/>
    <col min="7172" max="7172" width="11.54296875" style="8" bestFit="1" customWidth="1"/>
    <col min="7173" max="7419" width="11.453125" style="8"/>
    <col min="7420" max="7420" width="13.81640625" style="8" customWidth="1"/>
    <col min="7421" max="7421" width="14.453125" style="8" bestFit="1" customWidth="1"/>
    <col min="7422" max="7422" width="11.453125" style="8"/>
    <col min="7423" max="7423" width="7.7265625" style="8" customWidth="1"/>
    <col min="7424" max="7424" width="14.453125" style="8" bestFit="1" customWidth="1"/>
    <col min="7425" max="7425" width="11.54296875" style="8" bestFit="1" customWidth="1"/>
    <col min="7426" max="7426" width="7.7265625" style="8" customWidth="1"/>
    <col min="7427" max="7427" width="14.453125" style="8" bestFit="1" customWidth="1"/>
    <col min="7428" max="7428" width="11.54296875" style="8" bestFit="1" customWidth="1"/>
    <col min="7429" max="7675" width="11.453125" style="8"/>
    <col min="7676" max="7676" width="13.81640625" style="8" customWidth="1"/>
    <col min="7677" max="7677" width="14.453125" style="8" bestFit="1" customWidth="1"/>
    <col min="7678" max="7678" width="11.453125" style="8"/>
    <col min="7679" max="7679" width="7.7265625" style="8" customWidth="1"/>
    <col min="7680" max="7680" width="14.453125" style="8" bestFit="1" customWidth="1"/>
    <col min="7681" max="7681" width="11.54296875" style="8" bestFit="1" customWidth="1"/>
    <col min="7682" max="7682" width="7.7265625" style="8" customWidth="1"/>
    <col min="7683" max="7683" width="14.453125" style="8" bestFit="1" customWidth="1"/>
    <col min="7684" max="7684" width="11.54296875" style="8" bestFit="1" customWidth="1"/>
    <col min="7685" max="7931" width="11.453125" style="8"/>
    <col min="7932" max="7932" width="13.81640625" style="8" customWidth="1"/>
    <col min="7933" max="7933" width="14.453125" style="8" bestFit="1" customWidth="1"/>
    <col min="7934" max="7934" width="11.453125" style="8"/>
    <col min="7935" max="7935" width="7.7265625" style="8" customWidth="1"/>
    <col min="7936" max="7936" width="14.453125" style="8" bestFit="1" customWidth="1"/>
    <col min="7937" max="7937" width="11.54296875" style="8" bestFit="1" customWidth="1"/>
    <col min="7938" max="7938" width="7.7265625" style="8" customWidth="1"/>
    <col min="7939" max="7939" width="14.453125" style="8" bestFit="1" customWidth="1"/>
    <col min="7940" max="7940" width="11.54296875" style="8" bestFit="1" customWidth="1"/>
    <col min="7941" max="8187" width="11.453125" style="8"/>
    <col min="8188" max="8188" width="13.81640625" style="8" customWidth="1"/>
    <col min="8189" max="8189" width="14.453125" style="8" bestFit="1" customWidth="1"/>
    <col min="8190" max="8190" width="11.453125" style="8"/>
    <col min="8191" max="8191" width="7.7265625" style="8" customWidth="1"/>
    <col min="8192" max="8192" width="14.453125" style="8" bestFit="1" customWidth="1"/>
    <col min="8193" max="8193" width="11.54296875" style="8" bestFit="1" customWidth="1"/>
    <col min="8194" max="8194" width="7.7265625" style="8" customWidth="1"/>
    <col min="8195" max="8195" width="14.453125" style="8" bestFit="1" customWidth="1"/>
    <col min="8196" max="8196" width="11.54296875" style="8" bestFit="1" customWidth="1"/>
    <col min="8197" max="8443" width="11.453125" style="8"/>
    <col min="8444" max="8444" width="13.81640625" style="8" customWidth="1"/>
    <col min="8445" max="8445" width="14.453125" style="8" bestFit="1" customWidth="1"/>
    <col min="8446" max="8446" width="11.453125" style="8"/>
    <col min="8447" max="8447" width="7.7265625" style="8" customWidth="1"/>
    <col min="8448" max="8448" width="14.453125" style="8" bestFit="1" customWidth="1"/>
    <col min="8449" max="8449" width="11.54296875" style="8" bestFit="1" customWidth="1"/>
    <col min="8450" max="8450" width="7.7265625" style="8" customWidth="1"/>
    <col min="8451" max="8451" width="14.453125" style="8" bestFit="1" customWidth="1"/>
    <col min="8452" max="8452" width="11.54296875" style="8" bestFit="1" customWidth="1"/>
    <col min="8453" max="8699" width="11.453125" style="8"/>
    <col min="8700" max="8700" width="13.81640625" style="8" customWidth="1"/>
    <col min="8701" max="8701" width="14.453125" style="8" bestFit="1" customWidth="1"/>
    <col min="8702" max="8702" width="11.453125" style="8"/>
    <col min="8703" max="8703" width="7.7265625" style="8" customWidth="1"/>
    <col min="8704" max="8704" width="14.453125" style="8" bestFit="1" customWidth="1"/>
    <col min="8705" max="8705" width="11.54296875" style="8" bestFit="1" customWidth="1"/>
    <col min="8706" max="8706" width="7.7265625" style="8" customWidth="1"/>
    <col min="8707" max="8707" width="14.453125" style="8" bestFit="1" customWidth="1"/>
    <col min="8708" max="8708" width="11.54296875" style="8" bestFit="1" customWidth="1"/>
    <col min="8709" max="8955" width="11.453125" style="8"/>
    <col min="8956" max="8956" width="13.81640625" style="8" customWidth="1"/>
    <col min="8957" max="8957" width="14.453125" style="8" bestFit="1" customWidth="1"/>
    <col min="8958" max="8958" width="11.453125" style="8"/>
    <col min="8959" max="8959" width="7.7265625" style="8" customWidth="1"/>
    <col min="8960" max="8960" width="14.453125" style="8" bestFit="1" customWidth="1"/>
    <col min="8961" max="8961" width="11.54296875" style="8" bestFit="1" customWidth="1"/>
    <col min="8962" max="8962" width="7.7265625" style="8" customWidth="1"/>
    <col min="8963" max="8963" width="14.453125" style="8" bestFit="1" customWidth="1"/>
    <col min="8964" max="8964" width="11.54296875" style="8" bestFit="1" customWidth="1"/>
    <col min="8965" max="9211" width="11.453125" style="8"/>
    <col min="9212" max="9212" width="13.81640625" style="8" customWidth="1"/>
    <col min="9213" max="9213" width="14.453125" style="8" bestFit="1" customWidth="1"/>
    <col min="9214" max="9214" width="11.453125" style="8"/>
    <col min="9215" max="9215" width="7.7265625" style="8" customWidth="1"/>
    <col min="9216" max="9216" width="14.453125" style="8" bestFit="1" customWidth="1"/>
    <col min="9217" max="9217" width="11.54296875" style="8" bestFit="1" customWidth="1"/>
    <col min="9218" max="9218" width="7.7265625" style="8" customWidth="1"/>
    <col min="9219" max="9219" width="14.453125" style="8" bestFit="1" customWidth="1"/>
    <col min="9220" max="9220" width="11.54296875" style="8" bestFit="1" customWidth="1"/>
    <col min="9221" max="9467" width="11.453125" style="8"/>
    <col min="9468" max="9468" width="13.81640625" style="8" customWidth="1"/>
    <col min="9469" max="9469" width="14.453125" style="8" bestFit="1" customWidth="1"/>
    <col min="9470" max="9470" width="11.453125" style="8"/>
    <col min="9471" max="9471" width="7.7265625" style="8" customWidth="1"/>
    <col min="9472" max="9472" width="14.453125" style="8" bestFit="1" customWidth="1"/>
    <col min="9473" max="9473" width="11.54296875" style="8" bestFit="1" customWidth="1"/>
    <col min="9474" max="9474" width="7.7265625" style="8" customWidth="1"/>
    <col min="9475" max="9475" width="14.453125" style="8" bestFit="1" customWidth="1"/>
    <col min="9476" max="9476" width="11.54296875" style="8" bestFit="1" customWidth="1"/>
    <col min="9477" max="9723" width="11.453125" style="8"/>
    <col min="9724" max="9724" width="13.81640625" style="8" customWidth="1"/>
    <col min="9725" max="9725" width="14.453125" style="8" bestFit="1" customWidth="1"/>
    <col min="9726" max="9726" width="11.453125" style="8"/>
    <col min="9727" max="9727" width="7.7265625" style="8" customWidth="1"/>
    <col min="9728" max="9728" width="14.453125" style="8" bestFit="1" customWidth="1"/>
    <col min="9729" max="9729" width="11.54296875" style="8" bestFit="1" customWidth="1"/>
    <col min="9730" max="9730" width="7.7265625" style="8" customWidth="1"/>
    <col min="9731" max="9731" width="14.453125" style="8" bestFit="1" customWidth="1"/>
    <col min="9732" max="9732" width="11.54296875" style="8" bestFit="1" customWidth="1"/>
    <col min="9733" max="9979" width="11.453125" style="8"/>
    <col min="9980" max="9980" width="13.81640625" style="8" customWidth="1"/>
    <col min="9981" max="9981" width="14.453125" style="8" bestFit="1" customWidth="1"/>
    <col min="9982" max="9982" width="11.453125" style="8"/>
    <col min="9983" max="9983" width="7.7265625" style="8" customWidth="1"/>
    <col min="9984" max="9984" width="14.453125" style="8" bestFit="1" customWidth="1"/>
    <col min="9985" max="9985" width="11.54296875" style="8" bestFit="1" customWidth="1"/>
    <col min="9986" max="9986" width="7.7265625" style="8" customWidth="1"/>
    <col min="9987" max="9987" width="14.453125" style="8" bestFit="1" customWidth="1"/>
    <col min="9988" max="9988" width="11.54296875" style="8" bestFit="1" customWidth="1"/>
    <col min="9989" max="10235" width="11.453125" style="8"/>
    <col min="10236" max="10236" width="13.81640625" style="8" customWidth="1"/>
    <col min="10237" max="10237" width="14.453125" style="8" bestFit="1" customWidth="1"/>
    <col min="10238" max="10238" width="11.453125" style="8"/>
    <col min="10239" max="10239" width="7.7265625" style="8" customWidth="1"/>
    <col min="10240" max="10240" width="14.453125" style="8" bestFit="1" customWidth="1"/>
    <col min="10241" max="10241" width="11.54296875" style="8" bestFit="1" customWidth="1"/>
    <col min="10242" max="10242" width="7.7265625" style="8" customWidth="1"/>
    <col min="10243" max="10243" width="14.453125" style="8" bestFit="1" customWidth="1"/>
    <col min="10244" max="10244" width="11.54296875" style="8" bestFit="1" customWidth="1"/>
    <col min="10245" max="10491" width="11.453125" style="8"/>
    <col min="10492" max="10492" width="13.81640625" style="8" customWidth="1"/>
    <col min="10493" max="10493" width="14.453125" style="8" bestFit="1" customWidth="1"/>
    <col min="10494" max="10494" width="11.453125" style="8"/>
    <col min="10495" max="10495" width="7.7265625" style="8" customWidth="1"/>
    <col min="10496" max="10496" width="14.453125" style="8" bestFit="1" customWidth="1"/>
    <col min="10497" max="10497" width="11.54296875" style="8" bestFit="1" customWidth="1"/>
    <col min="10498" max="10498" width="7.7265625" style="8" customWidth="1"/>
    <col min="10499" max="10499" width="14.453125" style="8" bestFit="1" customWidth="1"/>
    <col min="10500" max="10500" width="11.54296875" style="8" bestFit="1" customWidth="1"/>
    <col min="10501" max="10747" width="11.453125" style="8"/>
    <col min="10748" max="10748" width="13.81640625" style="8" customWidth="1"/>
    <col min="10749" max="10749" width="14.453125" style="8" bestFit="1" customWidth="1"/>
    <col min="10750" max="10750" width="11.453125" style="8"/>
    <col min="10751" max="10751" width="7.7265625" style="8" customWidth="1"/>
    <col min="10752" max="10752" width="14.453125" style="8" bestFit="1" customWidth="1"/>
    <col min="10753" max="10753" width="11.54296875" style="8" bestFit="1" customWidth="1"/>
    <col min="10754" max="10754" width="7.7265625" style="8" customWidth="1"/>
    <col min="10755" max="10755" width="14.453125" style="8" bestFit="1" customWidth="1"/>
    <col min="10756" max="10756" width="11.54296875" style="8" bestFit="1" customWidth="1"/>
    <col min="10757" max="11003" width="11.453125" style="8"/>
    <col min="11004" max="11004" width="13.81640625" style="8" customWidth="1"/>
    <col min="11005" max="11005" width="14.453125" style="8" bestFit="1" customWidth="1"/>
    <col min="11006" max="11006" width="11.453125" style="8"/>
    <col min="11007" max="11007" width="7.7265625" style="8" customWidth="1"/>
    <col min="11008" max="11008" width="14.453125" style="8" bestFit="1" customWidth="1"/>
    <col min="11009" max="11009" width="11.54296875" style="8" bestFit="1" customWidth="1"/>
    <col min="11010" max="11010" width="7.7265625" style="8" customWidth="1"/>
    <col min="11011" max="11011" width="14.453125" style="8" bestFit="1" customWidth="1"/>
    <col min="11012" max="11012" width="11.54296875" style="8" bestFit="1" customWidth="1"/>
    <col min="11013" max="11259" width="11.453125" style="8"/>
    <col min="11260" max="11260" width="13.81640625" style="8" customWidth="1"/>
    <col min="11261" max="11261" width="14.453125" style="8" bestFit="1" customWidth="1"/>
    <col min="11262" max="11262" width="11.453125" style="8"/>
    <col min="11263" max="11263" width="7.7265625" style="8" customWidth="1"/>
    <col min="11264" max="11264" width="14.453125" style="8" bestFit="1" customWidth="1"/>
    <col min="11265" max="11265" width="11.54296875" style="8" bestFit="1" customWidth="1"/>
    <col min="11266" max="11266" width="7.7265625" style="8" customWidth="1"/>
    <col min="11267" max="11267" width="14.453125" style="8" bestFit="1" customWidth="1"/>
    <col min="11268" max="11268" width="11.54296875" style="8" bestFit="1" customWidth="1"/>
    <col min="11269" max="11515" width="11.453125" style="8"/>
    <col min="11516" max="11516" width="13.81640625" style="8" customWidth="1"/>
    <col min="11517" max="11517" width="14.453125" style="8" bestFit="1" customWidth="1"/>
    <col min="11518" max="11518" width="11.453125" style="8"/>
    <col min="11519" max="11519" width="7.7265625" style="8" customWidth="1"/>
    <col min="11520" max="11520" width="14.453125" style="8" bestFit="1" customWidth="1"/>
    <col min="11521" max="11521" width="11.54296875" style="8" bestFit="1" customWidth="1"/>
    <col min="11522" max="11522" width="7.7265625" style="8" customWidth="1"/>
    <col min="11523" max="11523" width="14.453125" style="8" bestFit="1" customWidth="1"/>
    <col min="11524" max="11524" width="11.54296875" style="8" bestFit="1" customWidth="1"/>
    <col min="11525" max="11771" width="11.453125" style="8"/>
    <col min="11772" max="11772" width="13.81640625" style="8" customWidth="1"/>
    <col min="11773" max="11773" width="14.453125" style="8" bestFit="1" customWidth="1"/>
    <col min="11774" max="11774" width="11.453125" style="8"/>
    <col min="11775" max="11775" width="7.7265625" style="8" customWidth="1"/>
    <col min="11776" max="11776" width="14.453125" style="8" bestFit="1" customWidth="1"/>
    <col min="11777" max="11777" width="11.54296875" style="8" bestFit="1" customWidth="1"/>
    <col min="11778" max="11778" width="7.7265625" style="8" customWidth="1"/>
    <col min="11779" max="11779" width="14.453125" style="8" bestFit="1" customWidth="1"/>
    <col min="11780" max="11780" width="11.54296875" style="8" bestFit="1" customWidth="1"/>
    <col min="11781" max="12027" width="11.453125" style="8"/>
    <col min="12028" max="12028" width="13.81640625" style="8" customWidth="1"/>
    <col min="12029" max="12029" width="14.453125" style="8" bestFit="1" customWidth="1"/>
    <col min="12030" max="12030" width="11.453125" style="8"/>
    <col min="12031" max="12031" width="7.7265625" style="8" customWidth="1"/>
    <col min="12032" max="12032" width="14.453125" style="8" bestFit="1" customWidth="1"/>
    <col min="12033" max="12033" width="11.54296875" style="8" bestFit="1" customWidth="1"/>
    <col min="12034" max="12034" width="7.7265625" style="8" customWidth="1"/>
    <col min="12035" max="12035" width="14.453125" style="8" bestFit="1" customWidth="1"/>
    <col min="12036" max="12036" width="11.54296875" style="8" bestFit="1" customWidth="1"/>
    <col min="12037" max="12283" width="11.453125" style="8"/>
    <col min="12284" max="12284" width="13.81640625" style="8" customWidth="1"/>
    <col min="12285" max="12285" width="14.453125" style="8" bestFit="1" customWidth="1"/>
    <col min="12286" max="12286" width="11.453125" style="8"/>
    <col min="12287" max="12287" width="7.7265625" style="8" customWidth="1"/>
    <col min="12288" max="12288" width="14.453125" style="8" bestFit="1" customWidth="1"/>
    <col min="12289" max="12289" width="11.54296875" style="8" bestFit="1" customWidth="1"/>
    <col min="12290" max="12290" width="7.7265625" style="8" customWidth="1"/>
    <col min="12291" max="12291" width="14.453125" style="8" bestFit="1" customWidth="1"/>
    <col min="12292" max="12292" width="11.54296875" style="8" bestFit="1" customWidth="1"/>
    <col min="12293" max="12539" width="11.453125" style="8"/>
    <col min="12540" max="12540" width="13.81640625" style="8" customWidth="1"/>
    <col min="12541" max="12541" width="14.453125" style="8" bestFit="1" customWidth="1"/>
    <col min="12542" max="12542" width="11.453125" style="8"/>
    <col min="12543" max="12543" width="7.7265625" style="8" customWidth="1"/>
    <col min="12544" max="12544" width="14.453125" style="8" bestFit="1" customWidth="1"/>
    <col min="12545" max="12545" width="11.54296875" style="8" bestFit="1" customWidth="1"/>
    <col min="12546" max="12546" width="7.7265625" style="8" customWidth="1"/>
    <col min="12547" max="12547" width="14.453125" style="8" bestFit="1" customWidth="1"/>
    <col min="12548" max="12548" width="11.54296875" style="8" bestFit="1" customWidth="1"/>
    <col min="12549" max="12795" width="11.453125" style="8"/>
    <col min="12796" max="12796" width="13.81640625" style="8" customWidth="1"/>
    <col min="12797" max="12797" width="14.453125" style="8" bestFit="1" customWidth="1"/>
    <col min="12798" max="12798" width="11.453125" style="8"/>
    <col min="12799" max="12799" width="7.7265625" style="8" customWidth="1"/>
    <col min="12800" max="12800" width="14.453125" style="8" bestFit="1" customWidth="1"/>
    <col min="12801" max="12801" width="11.54296875" style="8" bestFit="1" customWidth="1"/>
    <col min="12802" max="12802" width="7.7265625" style="8" customWidth="1"/>
    <col min="12803" max="12803" width="14.453125" style="8" bestFit="1" customWidth="1"/>
    <col min="12804" max="12804" width="11.54296875" style="8" bestFit="1" customWidth="1"/>
    <col min="12805" max="13051" width="11.453125" style="8"/>
    <col min="13052" max="13052" width="13.81640625" style="8" customWidth="1"/>
    <col min="13053" max="13053" width="14.453125" style="8" bestFit="1" customWidth="1"/>
    <col min="13054" max="13054" width="11.453125" style="8"/>
    <col min="13055" max="13055" width="7.7265625" style="8" customWidth="1"/>
    <col min="13056" max="13056" width="14.453125" style="8" bestFit="1" customWidth="1"/>
    <col min="13057" max="13057" width="11.54296875" style="8" bestFit="1" customWidth="1"/>
    <col min="13058" max="13058" width="7.7265625" style="8" customWidth="1"/>
    <col min="13059" max="13059" width="14.453125" style="8" bestFit="1" customWidth="1"/>
    <col min="13060" max="13060" width="11.54296875" style="8" bestFit="1" customWidth="1"/>
    <col min="13061" max="13307" width="11.453125" style="8"/>
    <col min="13308" max="13308" width="13.81640625" style="8" customWidth="1"/>
    <col min="13309" max="13309" width="14.453125" style="8" bestFit="1" customWidth="1"/>
    <col min="13310" max="13310" width="11.453125" style="8"/>
    <col min="13311" max="13311" width="7.7265625" style="8" customWidth="1"/>
    <col min="13312" max="13312" width="14.453125" style="8" bestFit="1" customWidth="1"/>
    <col min="13313" max="13313" width="11.54296875" style="8" bestFit="1" customWidth="1"/>
    <col min="13314" max="13314" width="7.7265625" style="8" customWidth="1"/>
    <col min="13315" max="13315" width="14.453125" style="8" bestFit="1" customWidth="1"/>
    <col min="13316" max="13316" width="11.54296875" style="8" bestFit="1" customWidth="1"/>
    <col min="13317" max="13563" width="11.453125" style="8"/>
    <col min="13564" max="13564" width="13.81640625" style="8" customWidth="1"/>
    <col min="13565" max="13565" width="14.453125" style="8" bestFit="1" customWidth="1"/>
    <col min="13566" max="13566" width="11.453125" style="8"/>
    <col min="13567" max="13567" width="7.7265625" style="8" customWidth="1"/>
    <col min="13568" max="13568" width="14.453125" style="8" bestFit="1" customWidth="1"/>
    <col min="13569" max="13569" width="11.54296875" style="8" bestFit="1" customWidth="1"/>
    <col min="13570" max="13570" width="7.7265625" style="8" customWidth="1"/>
    <col min="13571" max="13571" width="14.453125" style="8" bestFit="1" customWidth="1"/>
    <col min="13572" max="13572" width="11.54296875" style="8" bestFit="1" customWidth="1"/>
    <col min="13573" max="13819" width="11.453125" style="8"/>
    <col min="13820" max="13820" width="13.81640625" style="8" customWidth="1"/>
    <col min="13821" max="13821" width="14.453125" style="8" bestFit="1" customWidth="1"/>
    <col min="13822" max="13822" width="11.453125" style="8"/>
    <col min="13823" max="13823" width="7.7265625" style="8" customWidth="1"/>
    <col min="13824" max="13824" width="14.453125" style="8" bestFit="1" customWidth="1"/>
    <col min="13825" max="13825" width="11.54296875" style="8" bestFit="1" customWidth="1"/>
    <col min="13826" max="13826" width="7.7265625" style="8" customWidth="1"/>
    <col min="13827" max="13827" width="14.453125" style="8" bestFit="1" customWidth="1"/>
    <col min="13828" max="13828" width="11.54296875" style="8" bestFit="1" customWidth="1"/>
    <col min="13829" max="14075" width="11.453125" style="8"/>
    <col min="14076" max="14076" width="13.81640625" style="8" customWidth="1"/>
    <col min="14077" max="14077" width="14.453125" style="8" bestFit="1" customWidth="1"/>
    <col min="14078" max="14078" width="11.453125" style="8"/>
    <col min="14079" max="14079" width="7.7265625" style="8" customWidth="1"/>
    <col min="14080" max="14080" width="14.453125" style="8" bestFit="1" customWidth="1"/>
    <col min="14081" max="14081" width="11.54296875" style="8" bestFit="1" customWidth="1"/>
    <col min="14082" max="14082" width="7.7265625" style="8" customWidth="1"/>
    <col min="14083" max="14083" width="14.453125" style="8" bestFit="1" customWidth="1"/>
    <col min="14084" max="14084" width="11.54296875" style="8" bestFit="1" customWidth="1"/>
    <col min="14085" max="14331" width="11.453125" style="8"/>
    <col min="14332" max="14332" width="13.81640625" style="8" customWidth="1"/>
    <col min="14333" max="14333" width="14.453125" style="8" bestFit="1" customWidth="1"/>
    <col min="14334" max="14334" width="11.453125" style="8"/>
    <col min="14335" max="14335" width="7.7265625" style="8" customWidth="1"/>
    <col min="14336" max="14336" width="14.453125" style="8" bestFit="1" customWidth="1"/>
    <col min="14337" max="14337" width="11.54296875" style="8" bestFit="1" customWidth="1"/>
    <col min="14338" max="14338" width="7.7265625" style="8" customWidth="1"/>
    <col min="14339" max="14339" width="14.453125" style="8" bestFit="1" customWidth="1"/>
    <col min="14340" max="14340" width="11.54296875" style="8" bestFit="1" customWidth="1"/>
    <col min="14341" max="14587" width="11.453125" style="8"/>
    <col min="14588" max="14588" width="13.81640625" style="8" customWidth="1"/>
    <col min="14589" max="14589" width="14.453125" style="8" bestFit="1" customWidth="1"/>
    <col min="14590" max="14590" width="11.453125" style="8"/>
    <col min="14591" max="14591" width="7.7265625" style="8" customWidth="1"/>
    <col min="14592" max="14592" width="14.453125" style="8" bestFit="1" customWidth="1"/>
    <col min="14593" max="14593" width="11.54296875" style="8" bestFit="1" customWidth="1"/>
    <col min="14594" max="14594" width="7.7265625" style="8" customWidth="1"/>
    <col min="14595" max="14595" width="14.453125" style="8" bestFit="1" customWidth="1"/>
    <col min="14596" max="14596" width="11.54296875" style="8" bestFit="1" customWidth="1"/>
    <col min="14597" max="14843" width="11.453125" style="8"/>
    <col min="14844" max="14844" width="13.81640625" style="8" customWidth="1"/>
    <col min="14845" max="14845" width="14.453125" style="8" bestFit="1" customWidth="1"/>
    <col min="14846" max="14846" width="11.453125" style="8"/>
    <col min="14847" max="14847" width="7.7265625" style="8" customWidth="1"/>
    <col min="14848" max="14848" width="14.453125" style="8" bestFit="1" customWidth="1"/>
    <col min="14849" max="14849" width="11.54296875" style="8" bestFit="1" customWidth="1"/>
    <col min="14850" max="14850" width="7.7265625" style="8" customWidth="1"/>
    <col min="14851" max="14851" width="14.453125" style="8" bestFit="1" customWidth="1"/>
    <col min="14852" max="14852" width="11.54296875" style="8" bestFit="1" customWidth="1"/>
    <col min="14853" max="15099" width="11.453125" style="8"/>
    <col min="15100" max="15100" width="13.81640625" style="8" customWidth="1"/>
    <col min="15101" max="15101" width="14.453125" style="8" bestFit="1" customWidth="1"/>
    <col min="15102" max="15102" width="11.453125" style="8"/>
    <col min="15103" max="15103" width="7.7265625" style="8" customWidth="1"/>
    <col min="15104" max="15104" width="14.453125" style="8" bestFit="1" customWidth="1"/>
    <col min="15105" max="15105" width="11.54296875" style="8" bestFit="1" customWidth="1"/>
    <col min="15106" max="15106" width="7.7265625" style="8" customWidth="1"/>
    <col min="15107" max="15107" width="14.453125" style="8" bestFit="1" customWidth="1"/>
    <col min="15108" max="15108" width="11.54296875" style="8" bestFit="1" customWidth="1"/>
    <col min="15109" max="15355" width="11.453125" style="8"/>
    <col min="15356" max="15356" width="13.81640625" style="8" customWidth="1"/>
    <col min="15357" max="15357" width="14.453125" style="8" bestFit="1" customWidth="1"/>
    <col min="15358" max="15358" width="11.453125" style="8"/>
    <col min="15359" max="15359" width="7.7265625" style="8" customWidth="1"/>
    <col min="15360" max="15360" width="14.453125" style="8" bestFit="1" customWidth="1"/>
    <col min="15361" max="15361" width="11.54296875" style="8" bestFit="1" customWidth="1"/>
    <col min="15362" max="15362" width="7.7265625" style="8" customWidth="1"/>
    <col min="15363" max="15363" width="14.453125" style="8" bestFit="1" customWidth="1"/>
    <col min="15364" max="15364" width="11.54296875" style="8" bestFit="1" customWidth="1"/>
    <col min="15365" max="15611" width="11.453125" style="8"/>
    <col min="15612" max="15612" width="13.81640625" style="8" customWidth="1"/>
    <col min="15613" max="15613" width="14.453125" style="8" bestFit="1" customWidth="1"/>
    <col min="15614" max="15614" width="11.453125" style="8"/>
    <col min="15615" max="15615" width="7.7265625" style="8" customWidth="1"/>
    <col min="15616" max="15616" width="14.453125" style="8" bestFit="1" customWidth="1"/>
    <col min="15617" max="15617" width="11.54296875" style="8" bestFit="1" customWidth="1"/>
    <col min="15618" max="15618" width="7.7265625" style="8" customWidth="1"/>
    <col min="15619" max="15619" width="14.453125" style="8" bestFit="1" customWidth="1"/>
    <col min="15620" max="15620" width="11.54296875" style="8" bestFit="1" customWidth="1"/>
    <col min="15621" max="15867" width="11.453125" style="8"/>
    <col min="15868" max="15868" width="13.81640625" style="8" customWidth="1"/>
    <col min="15869" max="15869" width="14.453125" style="8" bestFit="1" customWidth="1"/>
    <col min="15870" max="15870" width="11.453125" style="8"/>
    <col min="15871" max="15871" width="7.7265625" style="8" customWidth="1"/>
    <col min="15872" max="15872" width="14.453125" style="8" bestFit="1" customWidth="1"/>
    <col min="15873" max="15873" width="11.54296875" style="8" bestFit="1" customWidth="1"/>
    <col min="15874" max="15874" width="7.7265625" style="8" customWidth="1"/>
    <col min="15875" max="15875" width="14.453125" style="8" bestFit="1" customWidth="1"/>
    <col min="15876" max="15876" width="11.54296875" style="8" bestFit="1" customWidth="1"/>
    <col min="15877" max="16123" width="11.453125" style="8"/>
    <col min="16124" max="16124" width="13.81640625" style="8" customWidth="1"/>
    <col min="16125" max="16125" width="14.453125" style="8" bestFit="1" customWidth="1"/>
    <col min="16126" max="16126" width="11.453125" style="8"/>
    <col min="16127" max="16127" width="7.7265625" style="8" customWidth="1"/>
    <col min="16128" max="16128" width="14.453125" style="8" bestFit="1" customWidth="1"/>
    <col min="16129" max="16129" width="11.54296875" style="8" bestFit="1" customWidth="1"/>
    <col min="16130" max="16130" width="7.7265625" style="8" customWidth="1"/>
    <col min="16131" max="16131" width="14.453125" style="8" bestFit="1" customWidth="1"/>
    <col min="16132" max="16132" width="11.54296875" style="8" bestFit="1" customWidth="1"/>
    <col min="16133" max="16384" width="11.453125" style="8"/>
  </cols>
  <sheetData>
    <row r="1" spans="1:17" x14ac:dyDescent="0.3">
      <c r="A1" s="68" t="s">
        <v>33</v>
      </c>
      <c r="B1" s="64" t="s">
        <v>1</v>
      </c>
      <c r="C1" s="65"/>
      <c r="D1" s="66"/>
      <c r="I1" s="9"/>
      <c r="J1" s="10"/>
      <c r="L1" s="10"/>
    </row>
    <row r="2" spans="1:17" s="18" customFormat="1" ht="56.5" customHeight="1" thickBot="1" x14ac:dyDescent="0.4">
      <c r="A2" s="69"/>
      <c r="B2" s="51" t="s">
        <v>34</v>
      </c>
      <c r="C2" s="52" t="s">
        <v>35</v>
      </c>
      <c r="D2" s="53" t="s">
        <v>36</v>
      </c>
    </row>
    <row r="3" spans="1:17" s="18" customFormat="1" ht="30" customHeight="1" x14ac:dyDescent="0.35">
      <c r="A3" s="21">
        <v>1</v>
      </c>
      <c r="B3" s="22">
        <v>89.35</v>
      </c>
      <c r="C3" s="22">
        <v>95.53</v>
      </c>
      <c r="D3" s="22">
        <v>126.86</v>
      </c>
      <c r="I3" s="19"/>
      <c r="K3" s="19"/>
    </row>
    <row r="4" spans="1:17" s="18" customFormat="1" ht="30" customHeight="1" x14ac:dyDescent="0.35">
      <c r="A4" s="21">
        <v>1.5</v>
      </c>
      <c r="B4" s="22">
        <f>B3+B3/2</f>
        <v>134.02499999999998</v>
      </c>
      <c r="C4" s="22">
        <f>C3+C3/2</f>
        <v>143.29500000000002</v>
      </c>
      <c r="D4" s="22">
        <f>D3+D3/2</f>
        <v>190.29</v>
      </c>
      <c r="I4" s="19"/>
      <c r="K4" s="19"/>
    </row>
    <row r="5" spans="1:17" s="18" customFormat="1" ht="30" customHeight="1" x14ac:dyDescent="0.35">
      <c r="A5" s="20">
        <v>2</v>
      </c>
      <c r="B5" s="17">
        <v>178.71</v>
      </c>
      <c r="C5" s="17">
        <v>191.05</v>
      </c>
      <c r="D5" s="17">
        <v>253.72</v>
      </c>
      <c r="I5" s="19"/>
      <c r="K5" s="19"/>
    </row>
    <row r="6" spans="1:17" s="18" customFormat="1" ht="30" customHeight="1" x14ac:dyDescent="0.35">
      <c r="A6" s="20">
        <v>2.5</v>
      </c>
      <c r="B6" s="17">
        <f>B5+B3/2</f>
        <v>223.38499999999999</v>
      </c>
      <c r="C6" s="17">
        <f>C5+C3/2</f>
        <v>238.815</v>
      </c>
      <c r="D6" s="17">
        <f>D5+D3/2</f>
        <v>317.14999999999998</v>
      </c>
      <c r="I6" s="19"/>
      <c r="K6" s="19"/>
    </row>
    <row r="7" spans="1:17" s="18" customFormat="1" ht="30" customHeight="1" x14ac:dyDescent="0.35">
      <c r="A7" s="20">
        <v>3</v>
      </c>
      <c r="B7" s="17">
        <v>268.06</v>
      </c>
      <c r="C7" s="17">
        <v>286.58</v>
      </c>
      <c r="D7" s="17">
        <v>380.57</v>
      </c>
      <c r="I7" s="19"/>
      <c r="K7" s="19"/>
    </row>
    <row r="8" spans="1:17" s="18" customFormat="1" ht="30" customHeight="1" x14ac:dyDescent="0.35">
      <c r="A8" s="20">
        <v>3.5</v>
      </c>
      <c r="B8" s="17">
        <f>B7+B3/2</f>
        <v>312.73500000000001</v>
      </c>
      <c r="C8" s="17">
        <f>C7+C3/2</f>
        <v>334.34499999999997</v>
      </c>
      <c r="D8" s="17">
        <f>D7+D3/2</f>
        <v>444</v>
      </c>
      <c r="I8" s="19"/>
      <c r="K8" s="19"/>
    </row>
    <row r="9" spans="1:17" s="18" customFormat="1" ht="30" customHeight="1" x14ac:dyDescent="0.35">
      <c r="A9" s="20">
        <v>4</v>
      </c>
      <c r="B9" s="17">
        <v>357.41</v>
      </c>
      <c r="C9" s="17">
        <v>382.1</v>
      </c>
      <c r="D9" s="17">
        <v>507.43</v>
      </c>
      <c r="G9" s="19"/>
      <c r="I9" s="19"/>
      <c r="K9" s="19"/>
    </row>
    <row r="10" spans="1:17" s="18" customFormat="1" ht="30" customHeight="1" x14ac:dyDescent="0.35">
      <c r="A10" s="20">
        <v>4.5</v>
      </c>
      <c r="B10" s="17">
        <f>B9+B3/2</f>
        <v>402.08500000000004</v>
      </c>
      <c r="C10" s="17">
        <f>C9+C3/2</f>
        <v>429.86500000000001</v>
      </c>
      <c r="D10" s="17">
        <f>D9+D3/2</f>
        <v>570.86</v>
      </c>
      <c r="G10" s="19"/>
      <c r="I10" s="19"/>
      <c r="K10" s="19"/>
    </row>
    <row r="11" spans="1:17" s="18" customFormat="1" ht="30" customHeight="1" x14ac:dyDescent="0.35">
      <c r="A11" s="20">
        <v>5</v>
      </c>
      <c r="B11" s="17">
        <v>446.77</v>
      </c>
      <c r="C11" s="17">
        <v>477.63</v>
      </c>
      <c r="D11" s="17">
        <v>634.26400000000001</v>
      </c>
      <c r="G11" s="19"/>
      <c r="I11" s="19"/>
      <c r="K11" s="19"/>
    </row>
    <row r="12" spans="1:17" s="18" customFormat="1" ht="30" customHeight="1" x14ac:dyDescent="0.35">
      <c r="A12" s="20">
        <v>5.5</v>
      </c>
      <c r="B12" s="17">
        <f>B11+B3/2</f>
        <v>491.44499999999999</v>
      </c>
      <c r="C12" s="17">
        <f>C11+C3/2</f>
        <v>525.39499999999998</v>
      </c>
      <c r="D12" s="17">
        <f>D11+D3/2</f>
        <v>697.69399999999996</v>
      </c>
      <c r="G12" s="19"/>
      <c r="I12" s="19"/>
      <c r="K12" s="19"/>
    </row>
    <row r="13" spans="1:17" s="18" customFormat="1" ht="30" customHeight="1" x14ac:dyDescent="0.35">
      <c r="A13" s="20">
        <v>6</v>
      </c>
      <c r="B13" s="17">
        <v>536.12</v>
      </c>
      <c r="C13" s="17">
        <v>573.15</v>
      </c>
      <c r="D13" s="17">
        <v>761.15</v>
      </c>
      <c r="G13" s="19"/>
      <c r="I13" s="19"/>
      <c r="K13" s="19"/>
      <c r="Q13" s="19"/>
    </row>
    <row r="14" spans="1:17" s="18" customFormat="1" ht="30" customHeight="1" x14ac:dyDescent="0.35">
      <c r="A14" s="20">
        <v>6.5</v>
      </c>
      <c r="B14" s="17">
        <f>B13+B3/2</f>
        <v>580.79499999999996</v>
      </c>
      <c r="C14" s="17">
        <f>C13+C3/2</f>
        <v>620.91499999999996</v>
      </c>
      <c r="D14" s="17">
        <f>D13+D3/2</f>
        <v>824.57999999999993</v>
      </c>
      <c r="G14" s="19"/>
      <c r="I14" s="19"/>
      <c r="K14" s="19"/>
      <c r="Q14" s="19"/>
    </row>
    <row r="15" spans="1:17" s="18" customFormat="1" ht="30" customHeight="1" x14ac:dyDescent="0.35">
      <c r="A15" s="20">
        <v>7</v>
      </c>
      <c r="B15" s="17">
        <v>625.47</v>
      </c>
      <c r="C15" s="17">
        <v>668.68</v>
      </c>
      <c r="D15" s="17">
        <v>717.89</v>
      </c>
      <c r="G15" s="19"/>
      <c r="I15" s="19"/>
      <c r="K15" s="19"/>
    </row>
    <row r="16" spans="1:17" s="18" customFormat="1" ht="30" customHeight="1" x14ac:dyDescent="0.35">
      <c r="A16" s="20">
        <v>7.5</v>
      </c>
      <c r="B16" s="17">
        <f>B15+B3/2</f>
        <v>670.14499999999998</v>
      </c>
      <c r="C16" s="17">
        <f>C15+C3/2</f>
        <v>716.44499999999994</v>
      </c>
      <c r="D16" s="17">
        <f>D15+D3/2</f>
        <v>781.31999999999994</v>
      </c>
      <c r="G16" s="19"/>
      <c r="I16" s="19"/>
      <c r="K16" s="19"/>
    </row>
    <row r="17" spans="1:11" s="18" customFormat="1" ht="30" customHeight="1" x14ac:dyDescent="0.35">
      <c r="A17" s="20">
        <v>8</v>
      </c>
      <c r="B17" s="17">
        <v>714.83</v>
      </c>
      <c r="C17" s="17">
        <v>764.2</v>
      </c>
      <c r="D17" s="17">
        <v>820.45</v>
      </c>
      <c r="G17" s="19"/>
      <c r="I17" s="19"/>
      <c r="K17" s="19"/>
    </row>
    <row r="18" spans="1:11" s="18" customFormat="1" ht="30" customHeight="1" x14ac:dyDescent="0.35">
      <c r="A18" s="20">
        <v>8.5</v>
      </c>
      <c r="B18" s="17">
        <f>B17+B3/2</f>
        <v>759.505</v>
      </c>
      <c r="C18" s="17">
        <f>C17+C3/2</f>
        <v>811.96500000000003</v>
      </c>
      <c r="D18" s="17">
        <f>D17+D3/2</f>
        <v>883.88</v>
      </c>
      <c r="G18" s="19"/>
      <c r="I18" s="19"/>
      <c r="K18" s="19"/>
    </row>
    <row r="19" spans="1:11" s="18" customFormat="1" ht="30" customHeight="1" x14ac:dyDescent="0.35">
      <c r="A19" s="20">
        <v>9</v>
      </c>
      <c r="B19" s="17">
        <v>804.18</v>
      </c>
      <c r="C19" s="17">
        <v>695.04</v>
      </c>
      <c r="D19" s="17">
        <v>923.01</v>
      </c>
      <c r="G19" s="19"/>
      <c r="I19" s="19"/>
      <c r="K19" s="19"/>
    </row>
    <row r="20" spans="1:11" s="18" customFormat="1" ht="30" customHeight="1" x14ac:dyDescent="0.35">
      <c r="A20" s="20">
        <v>9.5</v>
      </c>
      <c r="B20" s="17">
        <f>B19+B3/2</f>
        <v>848.8549999999999</v>
      </c>
      <c r="C20" s="17">
        <f>C19+C3/2</f>
        <v>742.80499999999995</v>
      </c>
      <c r="D20" s="17">
        <f>D19+D3/2</f>
        <v>986.43999999999994</v>
      </c>
      <c r="G20" s="19"/>
      <c r="I20" s="19"/>
      <c r="K20" s="19"/>
    </row>
    <row r="21" spans="1:11" s="18" customFormat="1" ht="30" customHeight="1" x14ac:dyDescent="0.35">
      <c r="A21" s="20">
        <v>10</v>
      </c>
      <c r="B21" s="17">
        <v>722.36</v>
      </c>
      <c r="C21" s="17">
        <v>772.26</v>
      </c>
      <c r="D21" s="17">
        <v>1025.56</v>
      </c>
      <c r="G21" s="19"/>
      <c r="I21" s="19"/>
      <c r="K21" s="19"/>
    </row>
    <row r="22" spans="1:11" s="18" customFormat="1" ht="30" customHeight="1" x14ac:dyDescent="0.35">
      <c r="A22" s="20">
        <v>10.5</v>
      </c>
      <c r="B22" s="17">
        <f>B21+B3/2</f>
        <v>767.03499999999997</v>
      </c>
      <c r="C22" s="17">
        <f>C21+C3/2</f>
        <v>820.02499999999998</v>
      </c>
      <c r="D22" s="17">
        <f>D21+D3/2</f>
        <v>1088.99</v>
      </c>
      <c r="G22" s="19"/>
      <c r="I22" s="19"/>
      <c r="K22" s="19"/>
    </row>
    <row r="23" spans="1:11" s="18" customFormat="1" ht="30" customHeight="1" x14ac:dyDescent="0.35">
      <c r="A23" s="20">
        <v>11</v>
      </c>
      <c r="B23" s="17">
        <v>794.6</v>
      </c>
      <c r="C23" s="17">
        <v>849.49</v>
      </c>
      <c r="D23" s="17">
        <v>1128.1200000000001</v>
      </c>
      <c r="G23" s="19"/>
      <c r="I23" s="19"/>
      <c r="K23" s="19"/>
    </row>
    <row r="24" spans="1:11" s="18" customFormat="1" ht="30" customHeight="1" x14ac:dyDescent="0.35">
      <c r="A24" s="20">
        <v>11.5</v>
      </c>
      <c r="B24" s="17">
        <f>B23+B3/2</f>
        <v>839.27499999999998</v>
      </c>
      <c r="C24" s="17">
        <f>C23+C3/2</f>
        <v>897.255</v>
      </c>
      <c r="D24" s="17">
        <f>D23+D3/2</f>
        <v>1191.5500000000002</v>
      </c>
      <c r="G24" s="19"/>
      <c r="I24" s="19"/>
      <c r="K24" s="19"/>
    </row>
    <row r="25" spans="1:11" s="18" customFormat="1" ht="30" customHeight="1" x14ac:dyDescent="0.35">
      <c r="A25" s="20">
        <v>12</v>
      </c>
      <c r="B25" s="17">
        <v>866.84</v>
      </c>
      <c r="C25" s="17">
        <v>926.71</v>
      </c>
      <c r="D25" s="17">
        <v>1230.67</v>
      </c>
      <c r="G25" s="19"/>
      <c r="I25" s="19"/>
      <c r="K25" s="19"/>
    </row>
    <row r="26" spans="1:11" s="18" customFormat="1" ht="30" customHeight="1" x14ac:dyDescent="0.35">
      <c r="A26" s="20">
        <v>12.5</v>
      </c>
      <c r="B26" s="17">
        <f>B25+B3/2</f>
        <v>911.51499999999999</v>
      </c>
      <c r="C26" s="17">
        <f>C25+C3/2</f>
        <v>974.47500000000002</v>
      </c>
      <c r="D26" s="17">
        <f>D25+D3/2</f>
        <v>1294.1000000000001</v>
      </c>
      <c r="G26" s="19"/>
      <c r="I26" s="19"/>
      <c r="K26" s="19"/>
    </row>
    <row r="27" spans="1:11" s="18" customFormat="1" ht="30" customHeight="1" x14ac:dyDescent="0.35">
      <c r="A27" s="20">
        <v>13</v>
      </c>
      <c r="B27" s="17">
        <v>939.06</v>
      </c>
      <c r="C27" s="17">
        <v>1003.9399999999999</v>
      </c>
      <c r="D27" s="17">
        <v>1333.23</v>
      </c>
      <c r="G27" s="19"/>
      <c r="I27" s="19"/>
      <c r="K27" s="19"/>
    </row>
    <row r="28" spans="1:11" s="18" customFormat="1" ht="30" customHeight="1" x14ac:dyDescent="0.35">
      <c r="A28" s="20">
        <v>13.5</v>
      </c>
      <c r="B28" s="17">
        <f>B27+B3/2</f>
        <v>983.7349999999999</v>
      </c>
      <c r="C28" s="17">
        <f>C27+C3/2</f>
        <v>1051.7049999999999</v>
      </c>
      <c r="D28" s="17">
        <f>D27+D3/2</f>
        <v>1396.66</v>
      </c>
      <c r="G28" s="19"/>
      <c r="I28" s="19"/>
      <c r="K28" s="19"/>
    </row>
    <row r="29" spans="1:11" s="18" customFormat="1" ht="30" customHeight="1" x14ac:dyDescent="0.35">
      <c r="A29" s="20">
        <v>14</v>
      </c>
      <c r="B29" s="17">
        <v>1011.3</v>
      </c>
      <c r="C29" s="17">
        <v>1081.1599999999999</v>
      </c>
      <c r="D29" s="17">
        <v>1435.79</v>
      </c>
      <c r="G29" s="19"/>
      <c r="I29" s="19"/>
      <c r="K29" s="19"/>
    </row>
    <row r="30" spans="1:11" s="18" customFormat="1" ht="30" customHeight="1" x14ac:dyDescent="0.35">
      <c r="A30" s="20">
        <v>14.5</v>
      </c>
      <c r="B30" s="17">
        <f>B29+B3/2</f>
        <v>1055.9749999999999</v>
      </c>
      <c r="C30" s="17">
        <f>C29+C3/2</f>
        <v>1128.925</v>
      </c>
      <c r="D30" s="17">
        <f>D29+D3/2</f>
        <v>1499.22</v>
      </c>
      <c r="G30" s="19"/>
      <c r="I30" s="19"/>
      <c r="K30" s="19"/>
    </row>
    <row r="31" spans="1:11" s="18" customFormat="1" ht="30" customHeight="1" x14ac:dyDescent="0.35">
      <c r="A31" s="20">
        <v>15</v>
      </c>
      <c r="B31" s="17">
        <v>1083.53</v>
      </c>
      <c r="C31" s="17">
        <v>1158.3899999999999</v>
      </c>
      <c r="D31" s="17">
        <v>1538.3400000000001</v>
      </c>
      <c r="G31" s="19"/>
      <c r="I31" s="19"/>
      <c r="K31" s="19"/>
    </row>
    <row r="32" spans="1:11" s="18" customFormat="1" ht="30" customHeight="1" x14ac:dyDescent="0.35">
      <c r="A32" s="20">
        <v>15.5</v>
      </c>
      <c r="B32" s="17">
        <f>B31+B3/2</f>
        <v>1128.2049999999999</v>
      </c>
      <c r="C32" s="17">
        <f>C31+C3/2</f>
        <v>1206.155</v>
      </c>
      <c r="D32" s="17">
        <f>D31+D3/2</f>
        <v>1601.7700000000002</v>
      </c>
      <c r="G32" s="19"/>
      <c r="I32" s="19"/>
      <c r="K32" s="19"/>
    </row>
    <row r="33" spans="1:11" s="18" customFormat="1" ht="30" customHeight="1" x14ac:dyDescent="0.35">
      <c r="A33" s="20">
        <v>16</v>
      </c>
      <c r="B33" s="17">
        <v>1155.77</v>
      </c>
      <c r="C33" s="17">
        <v>1235.6100000000001</v>
      </c>
      <c r="D33" s="17">
        <v>1640.9</v>
      </c>
      <c r="G33" s="19"/>
      <c r="I33" s="19"/>
      <c r="K33" s="19"/>
    </row>
    <row r="34" spans="1:11" s="18" customFormat="1" ht="30" customHeight="1" x14ac:dyDescent="0.35">
      <c r="A34" s="20">
        <v>16.5</v>
      </c>
      <c r="B34" s="17">
        <f>B33+B3/2</f>
        <v>1200.4449999999999</v>
      </c>
      <c r="C34" s="17">
        <f>C33+C3/2</f>
        <v>1283.3750000000002</v>
      </c>
      <c r="D34" s="17">
        <f>D33+D3/2</f>
        <v>1704.3300000000002</v>
      </c>
      <c r="G34" s="19"/>
      <c r="I34" s="19"/>
      <c r="K34" s="19"/>
    </row>
    <row r="35" spans="1:11" s="18" customFormat="1" ht="30" customHeight="1" x14ac:dyDescent="0.35">
      <c r="A35" s="20">
        <v>17</v>
      </c>
      <c r="B35" s="17">
        <v>1228.01</v>
      </c>
      <c r="C35" s="17">
        <v>1312.8500000000001</v>
      </c>
      <c r="D35" s="17">
        <v>1743.4499999999998</v>
      </c>
      <c r="G35" s="19"/>
      <c r="I35" s="19"/>
      <c r="K35" s="19"/>
    </row>
    <row r="36" spans="1:11" s="18" customFormat="1" ht="30" customHeight="1" x14ac:dyDescent="0.35">
      <c r="A36" s="20">
        <v>17.5</v>
      </c>
      <c r="B36" s="17">
        <f>B35+B3/2</f>
        <v>1272.6849999999999</v>
      </c>
      <c r="C36" s="17">
        <f>C35+C3/2</f>
        <v>1360.6150000000002</v>
      </c>
      <c r="D36" s="17">
        <f>D35+D3/2</f>
        <v>1806.8799999999999</v>
      </c>
      <c r="G36" s="19"/>
      <c r="I36" s="19"/>
      <c r="K36" s="19"/>
    </row>
    <row r="37" spans="1:11" s="18" customFormat="1" ht="30" customHeight="1" x14ac:dyDescent="0.35">
      <c r="A37" s="20">
        <v>18</v>
      </c>
      <c r="B37" s="17">
        <v>1300.1400000000001</v>
      </c>
      <c r="C37" s="17">
        <v>1390.07</v>
      </c>
      <c r="D37" s="17">
        <v>1846.01</v>
      </c>
      <c r="G37" s="19"/>
      <c r="I37" s="19"/>
      <c r="K37" s="19"/>
    </row>
    <row r="38" spans="1:11" s="18" customFormat="1" ht="30" customHeight="1" x14ac:dyDescent="0.35">
      <c r="A38" s="20">
        <v>18.5</v>
      </c>
      <c r="B38" s="17">
        <f>B37+B3/2</f>
        <v>1344.8150000000001</v>
      </c>
      <c r="C38" s="17">
        <f>C37+C3/2</f>
        <v>1437.835</v>
      </c>
      <c r="D38" s="17">
        <f>D37+D3/2</f>
        <v>1909.44</v>
      </c>
      <c r="G38" s="19"/>
      <c r="I38" s="19"/>
      <c r="K38" s="19"/>
    </row>
    <row r="39" spans="1:11" s="18" customFormat="1" ht="30" customHeight="1" x14ac:dyDescent="0.35">
      <c r="A39" s="20">
        <v>19</v>
      </c>
      <c r="B39" s="17">
        <v>1372.48</v>
      </c>
      <c r="C39" s="17">
        <v>1467.3</v>
      </c>
      <c r="D39" s="17">
        <v>1948.57</v>
      </c>
      <c r="G39" s="19"/>
      <c r="I39" s="19"/>
      <c r="K39" s="19"/>
    </row>
    <row r="40" spans="1:11" x14ac:dyDescent="0.3">
      <c r="A40" s="11" t="s">
        <v>37</v>
      </c>
      <c r="B40" s="12"/>
    </row>
    <row r="42" spans="1:11" ht="14.5" thickBot="1" x14ac:dyDescent="0.35"/>
    <row r="43" spans="1:11" x14ac:dyDescent="0.3">
      <c r="A43" s="62" t="s">
        <v>38</v>
      </c>
      <c r="B43" s="63"/>
    </row>
    <row r="44" spans="1:11" x14ac:dyDescent="0.3">
      <c r="A44" s="13" t="s">
        <v>4</v>
      </c>
      <c r="B44" s="15">
        <v>9</v>
      </c>
    </row>
    <row r="45" spans="1:11" x14ac:dyDescent="0.3">
      <c r="A45" s="13" t="s">
        <v>2</v>
      </c>
      <c r="B45" s="15">
        <v>8.5</v>
      </c>
    </row>
    <row r="46" spans="1:11" ht="14.5" thickBot="1" x14ac:dyDescent="0.35">
      <c r="A46" s="14" t="s">
        <v>3</v>
      </c>
      <c r="B46" s="16">
        <v>6</v>
      </c>
    </row>
  </sheetData>
  <mergeCells count="3">
    <mergeCell ref="A1:A2"/>
    <mergeCell ref="A43:B43"/>
    <mergeCell ref="B1:D1"/>
  </mergeCells>
  <pageMargins left="0.70866141732283472" right="0.70866141732283472" top="0.78740157480314965" bottom="0.78740157480314965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F8AA-4A18-4726-BB47-6207A7B72C61}">
  <dimension ref="A1:A4"/>
  <sheetViews>
    <sheetView workbookViewId="0"/>
  </sheetViews>
  <sheetFormatPr baseColWidth="10" defaultRowHeight="14.5" x14ac:dyDescent="0.35"/>
  <sheetData>
    <row r="1" spans="1:1" x14ac:dyDescent="0.35">
      <c r="A1" s="23" t="s">
        <v>1</v>
      </c>
    </row>
    <row r="2" spans="1:1" x14ac:dyDescent="0.35">
      <c r="A2" t="s">
        <v>0</v>
      </c>
    </row>
    <row r="3" spans="1:1" x14ac:dyDescent="0.35">
      <c r="A3" t="s">
        <v>2</v>
      </c>
    </row>
    <row r="4" spans="1:1" x14ac:dyDescent="0.35">
      <c r="A4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Übersicht</vt:lpstr>
      <vt:lpstr>Hilfskraftkosten</vt:lpstr>
      <vt:lpstr>Tabelle6</vt:lpstr>
    </vt:vector>
  </TitlesOfParts>
  <Company>Universitaet Bielefeld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Aulich, Dennis</dc:creator>
  <cp:lastModifiedBy>Aksu, Hanna</cp:lastModifiedBy>
  <cp:lastPrinted>2022-04-28T08:41:08Z</cp:lastPrinted>
  <dcterms:created xsi:type="dcterms:W3CDTF">2022-04-28T08:36:47Z</dcterms:created>
  <dcterms:modified xsi:type="dcterms:W3CDTF">2026-07-29T11:06:46Z</dcterms:modified>
</cp:coreProperties>
</file>