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Users\kschneider1\Desktop\"/>
    </mc:Choice>
  </mc:AlternateContent>
  <xr:revisionPtr revIDLastSave="0" documentId="13_ncr:1_{1CA52A38-B79E-4000-A866-3054A6A2F26F}" xr6:coauthVersionLast="36" xr6:coauthVersionMax="36" xr10:uidLastSave="{00000000-0000-0000-0000-000000000000}"/>
  <bookViews>
    <workbookView xWindow="0" yWindow="0" windowWidth="28800" windowHeight="13425" tabRatio="500" xr2:uid="{00000000-000D-0000-FFFF-FFFF00000000}"/>
  </bookViews>
  <sheets>
    <sheet name="Finanzplan" sheetId="1" r:id="rId1"/>
  </sheets>
  <definedNames>
    <definedName name="_xlnm.Print_Area" localSheetId="0">Finanzplan!$A$1:$AK$39</definedName>
    <definedName name="Print_Area" localSheetId="0">Finanzplan!$A$2:$AL$37</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AK34" i="1" l="1"/>
  <c r="AK33" i="1"/>
  <c r="AA32" i="1"/>
  <c r="Q34" i="1"/>
  <c r="I34" i="1"/>
  <c r="D35" i="1"/>
  <c r="I33" i="1"/>
  <c r="I32" i="1"/>
  <c r="I31" i="1"/>
  <c r="I30" i="1"/>
  <c r="I29" i="1"/>
  <c r="I28" i="1"/>
  <c r="I27" i="1"/>
  <c r="I13" i="1"/>
  <c r="I12" i="1"/>
  <c r="AK19" i="1"/>
  <c r="AK20" i="1"/>
  <c r="AK21" i="1"/>
  <c r="AJ21" i="1"/>
  <c r="Z20" i="1"/>
  <c r="AE21" i="1"/>
  <c r="AE20" i="1"/>
  <c r="AE19" i="1"/>
  <c r="Z21" i="1"/>
  <c r="U21" i="1"/>
  <c r="AJ12" i="1"/>
  <c r="AE12" i="1"/>
  <c r="Z13" i="1"/>
  <c r="Z12" i="1"/>
  <c r="Z19" i="1"/>
  <c r="I19" i="1"/>
  <c r="AK28" i="1"/>
  <c r="AK29" i="1"/>
  <c r="AK30" i="1"/>
  <c r="AK31" i="1"/>
  <c r="AK32" i="1"/>
  <c r="AK27" i="1"/>
  <c r="Q32" i="1"/>
  <c r="L34" i="1"/>
  <c r="L22" i="1"/>
  <c r="P21" i="1"/>
  <c r="P20" i="1"/>
  <c r="P19" i="1"/>
  <c r="AK14" i="1"/>
  <c r="AK13" i="1"/>
  <c r="AK12" i="1"/>
  <c r="L14" i="1"/>
  <c r="Q14" i="1"/>
  <c r="P12" i="1"/>
  <c r="P13" i="1"/>
  <c r="U12" i="1"/>
  <c r="AK22" i="1" l="1"/>
  <c r="U20" i="1" l="1"/>
  <c r="AJ20" i="1"/>
  <c r="I20" i="1"/>
  <c r="I21" i="1"/>
  <c r="AF32" i="1" l="1"/>
  <c r="AF34" i="1" s="1"/>
  <c r="V32" i="1"/>
  <c r="K12" i="1"/>
  <c r="AA34" i="1"/>
  <c r="V34" i="1"/>
  <c r="AE13" i="1" l="1"/>
  <c r="AA22" i="1"/>
  <c r="U19" i="1"/>
  <c r="V22" i="1"/>
  <c r="AJ13" i="1"/>
  <c r="U13" i="1"/>
  <c r="Q22" i="1" l="1"/>
  <c r="I22" i="1"/>
  <c r="V14" i="1" l="1"/>
  <c r="A13" i="1"/>
  <c r="AJ19" i="1"/>
  <c r="AF22" i="1" l="1"/>
  <c r="K13" i="1"/>
  <c r="AA14" i="1"/>
  <c r="A19" i="1"/>
  <c r="A20" i="1" l="1"/>
  <c r="K19" i="1"/>
  <c r="A21" i="1" l="1"/>
  <c r="K21" i="1" s="1"/>
  <c r="K20" i="1"/>
  <c r="A27" i="1"/>
  <c r="A28" i="1" s="1"/>
  <c r="A29" i="1" l="1"/>
  <c r="K29" i="1" s="1"/>
  <c r="K28" i="1"/>
  <c r="K27" i="1"/>
  <c r="Q31" i="1"/>
  <c r="A30" i="1" l="1"/>
  <c r="K30" i="1" s="1"/>
  <c r="AF14" i="1"/>
  <c r="A31" i="1" l="1"/>
  <c r="K31" i="1" l="1"/>
  <c r="A32" i="1"/>
  <c r="K32" i="1" s="1"/>
  <c r="A33" i="1"/>
  <c r="K33" i="1" s="1"/>
  <c r="I14" i="1"/>
</calcChain>
</file>

<file path=xl/sharedStrings.xml><?xml version="1.0" encoding="utf-8"?>
<sst xmlns="http://schemas.openxmlformats.org/spreadsheetml/2006/main" count="158" uniqueCount="66">
  <si>
    <t>Ausgabenjahr</t>
  </si>
  <si>
    <t>lfd Nr</t>
  </si>
  <si>
    <t>Funktion/Fachrichtung (falls bekannt bitte namentlich benennen)</t>
  </si>
  <si>
    <t>Geltender Tarifvertrag</t>
  </si>
  <si>
    <t>Eingruppierung und Stufe laut Tarifvertrag</t>
  </si>
  <si>
    <t>Dauer (Monate)</t>
  </si>
  <si>
    <t>AG-Monats-
brutto (VZÄ)</t>
  </si>
  <si>
    <t>AVR</t>
  </si>
  <si>
    <t>Summe</t>
  </si>
  <si>
    <t>Bezeichnung</t>
  </si>
  <si>
    <t>Preis/ Stück</t>
  </si>
  <si>
    <t>Anzahl</t>
  </si>
  <si>
    <t>Beantragter Betrag</t>
  </si>
  <si>
    <t>I, Stufe 1-2</t>
  </si>
  <si>
    <t>I, Stufe 1</t>
  </si>
  <si>
    <t>Krankenhausträger, Fachklinik oder Arbeitsgruppe, Fakultät</t>
  </si>
  <si>
    <t>I, Stufe 1-3</t>
  </si>
  <si>
    <t>I, Stufe 2-3</t>
  </si>
  <si>
    <t>I, Stufe 3</t>
  </si>
  <si>
    <t>5.986,19 €
6.325,53 €
6.567,85 €</t>
  </si>
  <si>
    <t>5.986,19 €
6.325,53 €</t>
  </si>
  <si>
    <t>AG-Monats-brutto (VZÄ)</t>
  </si>
  <si>
    <t xml:space="preserve">Beantragte Gesamtsumme: </t>
  </si>
  <si>
    <t>Beschäfti-gungs-umfang</t>
  </si>
  <si>
    <t>Personalkosten für (Teil-)Freistellungen von der klinischen Tätigkeit</t>
  </si>
  <si>
    <t>Personalkosten für (Teil-)Freistellungen von der klinsichen Tätigkeit - jährliche Aufteilung</t>
  </si>
  <si>
    <t>Sachkosten</t>
  </si>
  <si>
    <t>EvKB, Uniklinik für XY</t>
  </si>
  <si>
    <t>TVÄ</t>
  </si>
  <si>
    <t>Fakultät für XY, AG 1 Musterfach</t>
  </si>
  <si>
    <t>TV-L</t>
  </si>
  <si>
    <t>E13, Stufe 3</t>
  </si>
  <si>
    <t>Publikationskosten</t>
  </si>
  <si>
    <t>Untersuchungskits</t>
  </si>
  <si>
    <t>Ethikantrag</t>
  </si>
  <si>
    <t>Versuchspersonengelder</t>
  </si>
  <si>
    <t>Weitere Personalkosten - jährliche Aufteilung</t>
  </si>
  <si>
    <t>Ä1, Stufe 1</t>
  </si>
  <si>
    <t>Weitere Personalkosten</t>
  </si>
  <si>
    <t>Sachkosten - jährliche Aufteilung</t>
  </si>
  <si>
    <t>Wissenschftliche Hilfskraft</t>
  </si>
  <si>
    <t>6 Std. / Woche</t>
  </si>
  <si>
    <t>Clinician Scientist: Maxi Musterperson</t>
  </si>
  <si>
    <t>Beantragte Projektlaufzeit</t>
  </si>
  <si>
    <t>Geplanter Projektstart</t>
  </si>
  <si>
    <t xml:space="preserve">Maximal beantragbare Fördersumme: </t>
  </si>
  <si>
    <t>Wissenschaftliche Mitarbeiterin (Post-doc - Aufstockung): Sandra Musterfrau</t>
  </si>
  <si>
    <t>Auftragsvergabe: Hausärztlich-geriatrisches Basisassessment (EBM 03360) durch Praxis Schön</t>
  </si>
  <si>
    <t>EvKB, Universitätsklinik für XY</t>
  </si>
  <si>
    <t>Clinician Scientist: N.N.</t>
  </si>
  <si>
    <t>Projekttitel</t>
  </si>
  <si>
    <t>Dauer in Monaten</t>
  </si>
  <si>
    <t>Grundsätzlich förder-fähiger Gesamtbetrag
(von Med Fak auszufüllen)</t>
  </si>
  <si>
    <t>Geltender Tarif-vertrag</t>
  </si>
  <si>
    <t>Study Nurse</t>
  </si>
  <si>
    <t>10 Std. / Woche</t>
  </si>
  <si>
    <t>(max. 36 Monate)</t>
  </si>
  <si>
    <t>Eingrup-pierung</t>
  </si>
  <si>
    <r>
      <rPr>
        <b/>
        <i/>
        <sz val="14"/>
        <color rgb="FF000000"/>
        <rFont val="Arial Narrow"/>
        <family val="2"/>
      </rPr>
      <t xml:space="preserve">Hinweise: </t>
    </r>
    <r>
      <rPr>
        <i/>
        <sz val="14"/>
        <color rgb="FF000000"/>
        <rFont val="Arial Narrow"/>
        <family val="2"/>
      </rPr>
      <t>Jeder Posten muss exakt einer Fachklinik / Fakultät zugeordnet werden. Bei geteilten Posten müssen die anteiligen Summen des jeweiligen Postens entsprechend auf mehrere Zeilen aufgeteilt werden (siehe Beispiel Publikationskosten). Bitte prüfen Sie, ob bestimmte Tätigkeiten sinnvoller über die Finanzierung von Personal oder über Sachmittel in Form einer Auftragsvergabe (Dienstleistung) ausgeführt werden können. Im Falle einer Auftragsvergabe sind die vergaberechtlichen Regelungen zu beachten. Institutionen, die bereits über Antragsteller*innen am Vorhaben beteiligt sind, dürfen nicht gleichzeitig Aufragnehmer einer am selben Antrag beteiligten Institution sein. Die veranschlagte Summe für Aufträge/Dienstleistungen sollte mittels eingeholten Angeboten plausibilisiert werden können. Die Plausibilisierung ist bei erfolgreichem Antrag auf Anfrage einzureichen.</t>
    </r>
  </si>
  <si>
    <t>Klinikum Bielefeld, Universitätsklinik für XY</t>
  </si>
  <si>
    <t>Innovative Kooperation mit Passung zum Forschungsprofil und vielversprechender Drittmitteloption</t>
  </si>
  <si>
    <t>Bitte befüllen Sie die grau hinterlegten beispielhaft ausgefüllten Felder entsprechend Ihrer Finanzplanung. Bei Bedarf können weitere Zeilen eingefügt werden</t>
  </si>
  <si>
    <t>Forschungsprogramm „Epilepsie-Forschung“ - Formular Finanzplan</t>
  </si>
  <si>
    <t>bis Dezember 2024</t>
  </si>
  <si>
    <t>2024-2028</t>
  </si>
  <si>
    <t>6.325,53 € 6.567,85 €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</si>
</sst>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3" formatCode="_-* #,##0.00\ _€_-;\-* #,##0.00\ _€_-;_-* &quot;-&quot;??\ _€_-;_-@_-"/>
    <numFmt numFmtId="164" formatCode="0\ %"/>
    <numFmt numFmtId="165" formatCode="_-* #,##0.00&quot; €&quot;_-;\-* #,##0.00&quot; €&quot;_-;_-* \-??&quot; €&quot;_-;_-@_-"/>
    <numFmt numFmtId="166" formatCode="#,##0.00\ &quot;€&quot;"/>
  </numFmts>
  <fonts count="19" x14ac:knownFonts="1">
    <font>
      <sz val="11"/>
      <color rgb="FF000000"/>
      <name val="Calibri"/>
      <family val="2"/>
      <charset val="1"/>
    </font>
    <font>
      <sz val="18"/>
      <color rgb="FF000000"/>
      <name val="Calibri"/>
      <family val="2"/>
      <charset val="1"/>
    </font>
    <font>
      <sz val="11"/>
      <color rgb="FF000000"/>
      <name val="Calibri"/>
      <family val="2"/>
      <charset val="1"/>
    </font>
    <font>
      <b/>
      <sz val="14"/>
      <color rgb="FF000000"/>
      <name val="Calibri"/>
      <family val="2"/>
      <charset val="1"/>
    </font>
    <font>
      <sz val="14"/>
      <color rgb="FF000000"/>
      <name val="Calibri"/>
      <family val="2"/>
      <charset val="1"/>
    </font>
    <font>
      <b/>
      <sz val="12"/>
      <color rgb="FF000000"/>
      <name val="Calibri"/>
      <family val="2"/>
      <charset val="1"/>
    </font>
    <font>
      <sz val="12"/>
      <color rgb="FF000000"/>
      <name val="Calibri"/>
      <family val="2"/>
      <charset val="1"/>
    </font>
    <font>
      <sz val="12"/>
      <name val="Calibri"/>
      <family val="2"/>
      <charset val="1"/>
    </font>
    <font>
      <b/>
      <sz val="12"/>
      <name val="Calibri"/>
      <family val="2"/>
      <charset val="1"/>
    </font>
    <font>
      <i/>
      <sz val="14"/>
      <color rgb="FF000000"/>
      <name val="Arial Narrow"/>
      <family val="2"/>
    </font>
    <font>
      <b/>
      <i/>
      <sz val="14"/>
      <color rgb="FF000000"/>
      <name val="Arial Narrow"/>
      <family val="2"/>
    </font>
    <font>
      <i/>
      <sz val="12"/>
      <color rgb="FF000000"/>
      <name val="Arial Narrow"/>
      <family val="2"/>
    </font>
    <font>
      <b/>
      <sz val="16"/>
      <color rgb="FF000000"/>
      <name val="Calibri"/>
      <family val="2"/>
    </font>
    <font>
      <b/>
      <sz val="16"/>
      <color rgb="FF000000"/>
      <name val="Arial"/>
      <family val="2"/>
    </font>
    <font>
      <b/>
      <sz val="14"/>
      <color rgb="FF000000"/>
      <name val="Calibri"/>
      <family val="2"/>
    </font>
    <font>
      <b/>
      <sz val="12"/>
      <color rgb="FF000000"/>
      <name val="Calibri"/>
      <family val="2"/>
    </font>
    <font>
      <b/>
      <sz val="14"/>
      <name val="Calibri"/>
      <family val="2"/>
      <charset val="1"/>
    </font>
    <font>
      <b/>
      <i/>
      <sz val="16"/>
      <color rgb="FFFF0000"/>
      <name val="Arial Narrow"/>
      <family val="2"/>
    </font>
    <font>
      <i/>
      <sz val="18"/>
      <name val="Calibri"/>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rgb="FFF2F2F2"/>
      </patternFill>
    </fill>
    <fill>
      <patternFill patternType="solid">
        <fgColor theme="4" tint="0.59999389629810485"/>
        <bgColor indexed="64"/>
      </patternFill>
    </fill>
    <fill>
      <patternFill patternType="solid">
        <fgColor theme="4" tint="0.59999389629810485"/>
        <bgColor rgb="FFDBDBDB"/>
      </patternFill>
    </fill>
    <fill>
      <patternFill patternType="solid">
        <fgColor theme="0" tint="-0.14999847407452621"/>
        <bgColor indexed="64"/>
      </patternFill>
    </fill>
  </fills>
  <borders count="4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indexed="64"/>
      </top>
      <bottom style="thin">
        <color indexed="64"/>
      </bottom>
      <diagonal/>
    </border>
    <border>
      <left/>
      <right style="medium">
        <color indexed="64"/>
      </right>
      <top style="thin">
        <color auto="1"/>
      </top>
      <bottom style="thin">
        <color indexed="64"/>
      </bottom>
      <diagonal/>
    </border>
    <border>
      <left style="thin">
        <color auto="1"/>
      </left>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auto="1"/>
      </bottom>
      <diagonal/>
    </border>
    <border>
      <left style="thin">
        <color auto="1"/>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
      <left style="thin">
        <color auto="1"/>
      </left>
      <right style="thin">
        <color theme="0" tint="-0.499984740745262"/>
      </right>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auto="1"/>
      </right>
      <top/>
      <bottom style="thin">
        <color theme="0" tint="-0.499984740745262"/>
      </bottom>
      <diagonal/>
    </border>
    <border>
      <left style="thin">
        <color auto="1"/>
      </left>
      <right/>
      <top/>
      <bottom style="thin">
        <color theme="0" tint="-0.499984740745262"/>
      </bottom>
      <diagonal/>
    </border>
    <border>
      <left/>
      <right style="thin">
        <color auto="1"/>
      </right>
      <top style="thin">
        <color auto="1"/>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auto="1"/>
      </right>
      <top/>
      <bottom style="thin">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diagonal/>
    </border>
    <border>
      <left style="thin">
        <color theme="0" tint="-0.499984740745262"/>
      </left>
      <right style="thin">
        <color indexed="64"/>
      </right>
      <top style="thin">
        <color theme="0" tint="-0.499984740745262"/>
      </top>
      <bottom/>
      <diagonal/>
    </border>
  </borders>
  <cellStyleXfs count="3">
    <xf numFmtId="0" fontId="0" fillId="0" borderId="0"/>
    <xf numFmtId="165" fontId="2" fillId="0" borderId="0" applyBorder="0" applyProtection="0"/>
    <xf numFmtId="164" fontId="2" fillId="0" borderId="0" applyBorder="0" applyProtection="0"/>
  </cellStyleXfs>
  <cellXfs count="174">
    <xf numFmtId="0" fontId="0" fillId="0" borderId="0" xfId="0"/>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4" fillId="0" borderId="0" xfId="0" applyFont="1" applyAlignment="1">
      <alignment vertical="top"/>
    </xf>
    <xf numFmtId="0" fontId="6" fillId="0" borderId="0" xfId="0" applyFont="1" applyAlignment="1">
      <alignment vertical="top"/>
    </xf>
    <xf numFmtId="0" fontId="3" fillId="0" borderId="0" xfId="0" applyFont="1" applyBorder="1" applyAlignment="1">
      <alignment horizontal="righ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0" xfId="0" applyFont="1" applyAlignment="1">
      <alignment vertical="top"/>
    </xf>
    <xf numFmtId="0" fontId="6" fillId="0" borderId="0" xfId="0" applyFont="1"/>
    <xf numFmtId="0" fontId="5" fillId="0" borderId="4" xfId="0" applyFont="1" applyBorder="1" applyAlignment="1">
      <alignment vertical="top" wrapText="1"/>
    </xf>
    <xf numFmtId="0" fontId="0" fillId="0" borderId="1" xfId="0" applyFont="1" applyFill="1" applyBorder="1" applyAlignment="1">
      <alignment vertical="top" wrapText="1"/>
    </xf>
    <xf numFmtId="0" fontId="6" fillId="0" borderId="7" xfId="0" applyFont="1" applyBorder="1" applyAlignment="1">
      <alignment horizontal="left" vertical="top"/>
    </xf>
    <xf numFmtId="0" fontId="6" fillId="0" borderId="24" xfId="0" applyFont="1" applyBorder="1" applyAlignment="1">
      <alignment horizontal="left" vertical="top"/>
    </xf>
    <xf numFmtId="0" fontId="0" fillId="0" borderId="0" xfId="0" applyAlignment="1">
      <alignment horizontal="left"/>
    </xf>
    <xf numFmtId="0" fontId="0" fillId="0" borderId="0" xfId="0" applyBorder="1" applyAlignment="1">
      <alignment vertical="top"/>
    </xf>
    <xf numFmtId="0" fontId="6" fillId="0" borderId="39" xfId="0" applyFont="1" applyBorder="1" applyAlignment="1">
      <alignment horizontal="left" vertical="top"/>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5" xfId="0" applyFont="1" applyBorder="1" applyAlignment="1">
      <alignment vertical="top" wrapText="1"/>
    </xf>
    <xf numFmtId="0" fontId="6" fillId="0" borderId="1" xfId="0" applyFont="1" applyBorder="1" applyAlignment="1">
      <alignment horizontal="left" vertical="top"/>
    </xf>
    <xf numFmtId="0" fontId="6" fillId="0" borderId="18" xfId="0" applyFont="1" applyBorder="1" applyAlignment="1">
      <alignment horizontal="left" vertical="top"/>
    </xf>
    <xf numFmtId="0" fontId="6" fillId="0" borderId="4" xfId="0" applyFont="1" applyBorder="1" applyAlignment="1">
      <alignment horizontal="left" vertical="top"/>
    </xf>
    <xf numFmtId="0" fontId="5" fillId="0" borderId="12" xfId="0" applyFont="1" applyBorder="1" applyAlignment="1">
      <alignment horizontal="center" vertical="top" wrapText="1"/>
    </xf>
    <xf numFmtId="0" fontId="5" fillId="0" borderId="25" xfId="0" applyFont="1" applyBorder="1" applyAlignment="1">
      <alignment vertical="top" wrapText="1"/>
    </xf>
    <xf numFmtId="0" fontId="5" fillId="0" borderId="1" xfId="0" applyFont="1" applyFill="1" applyBorder="1" applyAlignment="1">
      <alignment vertical="top" wrapText="1"/>
    </xf>
    <xf numFmtId="0" fontId="5" fillId="0" borderId="5" xfId="0" applyFont="1" applyFill="1" applyBorder="1" applyAlignment="1">
      <alignment vertical="top" wrapText="1"/>
    </xf>
    <xf numFmtId="0" fontId="5" fillId="0" borderId="4" xfId="0" applyFont="1" applyFill="1" applyBorder="1" applyAlignment="1">
      <alignment vertical="top" wrapText="1"/>
    </xf>
    <xf numFmtId="0" fontId="4" fillId="4" borderId="0" xfId="0" applyFont="1" applyFill="1" applyAlignment="1">
      <alignment vertical="center"/>
    </xf>
    <xf numFmtId="0" fontId="0" fillId="4" borderId="0" xfId="0" applyFill="1" applyAlignment="1">
      <alignment vertical="top"/>
    </xf>
    <xf numFmtId="0" fontId="0" fillId="4" borderId="0" xfId="0" applyFill="1"/>
    <xf numFmtId="0" fontId="1" fillId="5" borderId="0" xfId="0" applyFont="1" applyFill="1" applyAlignment="1">
      <alignment vertical="top"/>
    </xf>
    <xf numFmtId="0" fontId="0" fillId="5" borderId="0" xfId="0" applyFill="1" applyAlignment="1">
      <alignment vertical="top"/>
    </xf>
    <xf numFmtId="0" fontId="0" fillId="5" borderId="0" xfId="0" applyFill="1"/>
    <xf numFmtId="0" fontId="1" fillId="5" borderId="0" xfId="0" applyFont="1" applyFill="1" applyAlignment="1">
      <alignment horizontal="left" vertical="top"/>
    </xf>
    <xf numFmtId="0" fontId="6" fillId="5" borderId="0" xfId="0" applyFont="1" applyFill="1" applyAlignment="1">
      <alignment horizontal="left" vertical="top" wrapText="1"/>
    </xf>
    <xf numFmtId="0" fontId="6" fillId="5" borderId="0" xfId="0" applyFont="1" applyFill="1" applyAlignment="1">
      <alignment vertical="top"/>
    </xf>
    <xf numFmtId="0" fontId="6" fillId="5" borderId="0" xfId="0" applyFont="1" applyFill="1"/>
    <xf numFmtId="0" fontId="5" fillId="5" borderId="1" xfId="0" applyFont="1" applyFill="1" applyBorder="1" applyAlignment="1">
      <alignment horizontal="left" vertical="top" wrapText="1"/>
    </xf>
    <xf numFmtId="165" fontId="6" fillId="5" borderId="1" xfId="1" applyFont="1" applyFill="1" applyBorder="1" applyAlignment="1" applyProtection="1">
      <alignment vertical="top" wrapText="1"/>
    </xf>
    <xf numFmtId="165" fontId="6" fillId="5" borderId="7" xfId="1" applyFont="1" applyFill="1" applyBorder="1" applyAlignment="1" applyProtection="1">
      <alignment vertical="top" wrapText="1"/>
    </xf>
    <xf numFmtId="165" fontId="5" fillId="5" borderId="6" xfId="0" applyNumberFormat="1" applyFont="1" applyFill="1" applyBorder="1" applyAlignment="1">
      <alignment vertical="top"/>
    </xf>
    <xf numFmtId="0" fontId="5" fillId="5" borderId="4" xfId="0" applyFont="1" applyFill="1" applyBorder="1" applyAlignment="1">
      <alignment horizontal="left" vertical="top" wrapText="1"/>
    </xf>
    <xf numFmtId="165" fontId="6" fillId="5" borderId="4" xfId="1" applyFont="1" applyFill="1" applyBorder="1" applyAlignment="1" applyProtection="1">
      <alignment vertical="top" wrapText="1"/>
    </xf>
    <xf numFmtId="165" fontId="6" fillId="5" borderId="12" xfId="1" applyFont="1" applyFill="1" applyBorder="1" applyAlignment="1" applyProtection="1">
      <alignment vertical="top" wrapText="1"/>
    </xf>
    <xf numFmtId="165" fontId="7" fillId="5" borderId="1" xfId="1" applyFont="1" applyFill="1" applyBorder="1" applyAlignment="1" applyProtection="1">
      <alignment vertical="top"/>
    </xf>
    <xf numFmtId="165" fontId="7" fillId="5" borderId="7" xfId="1" applyFont="1" applyFill="1" applyBorder="1" applyAlignment="1" applyProtection="1">
      <alignment vertical="top"/>
    </xf>
    <xf numFmtId="0" fontId="15" fillId="5" borderId="8" xfId="0" applyFont="1" applyFill="1" applyBorder="1" applyAlignment="1">
      <alignment horizontal="center" vertical="top"/>
    </xf>
    <xf numFmtId="165" fontId="5" fillId="5" borderId="9" xfId="1" applyFont="1" applyFill="1" applyBorder="1" applyAlignment="1" applyProtection="1">
      <alignment vertical="top"/>
    </xf>
    <xf numFmtId="0" fontId="15" fillId="5" borderId="1" xfId="0" applyFont="1" applyFill="1" applyBorder="1" applyAlignment="1">
      <alignment horizontal="center" vertical="top"/>
    </xf>
    <xf numFmtId="165" fontId="5" fillId="5" borderId="4" xfId="0" applyNumberFormat="1" applyFont="1" applyFill="1" applyBorder="1" applyAlignment="1">
      <alignment vertical="top"/>
    </xf>
    <xf numFmtId="165" fontId="5" fillId="5" borderId="9" xfId="0" applyNumberFormat="1" applyFont="1" applyFill="1" applyBorder="1" applyAlignment="1">
      <alignment vertical="top"/>
    </xf>
    <xf numFmtId="0" fontId="5" fillId="5" borderId="1" xfId="0" applyFont="1" applyFill="1" applyBorder="1" applyAlignment="1">
      <alignment vertical="top"/>
    </xf>
    <xf numFmtId="165" fontId="5" fillId="5" borderId="2" xfId="0" applyNumberFormat="1" applyFont="1" applyFill="1" applyBorder="1" applyAlignment="1">
      <alignment vertical="top"/>
    </xf>
    <xf numFmtId="0" fontId="5" fillId="5" borderId="1" xfId="0" applyFont="1" applyFill="1" applyBorder="1" applyAlignment="1">
      <alignment horizontal="center" vertical="center" wrapText="1"/>
    </xf>
    <xf numFmtId="0" fontId="5" fillId="5" borderId="1" xfId="0" applyFont="1" applyFill="1" applyBorder="1" applyAlignment="1">
      <alignment vertical="top" wrapText="1"/>
    </xf>
    <xf numFmtId="165" fontId="5" fillId="5" borderId="23" xfId="0" applyNumberFormat="1" applyFont="1" applyFill="1" applyBorder="1" applyAlignment="1">
      <alignment vertical="top"/>
    </xf>
    <xf numFmtId="165" fontId="5" fillId="5" borderId="1" xfId="0" applyNumberFormat="1" applyFont="1" applyFill="1" applyBorder="1" applyAlignment="1">
      <alignment vertical="top"/>
    </xf>
    <xf numFmtId="0" fontId="5" fillId="5" borderId="1" xfId="0" applyFont="1" applyFill="1" applyBorder="1" applyAlignment="1">
      <alignment horizontal="center" vertical="top" wrapText="1"/>
    </xf>
    <xf numFmtId="165" fontId="8" fillId="5" borderId="23" xfId="0" applyNumberFormat="1" applyFont="1" applyFill="1" applyBorder="1" applyAlignment="1">
      <alignment vertical="top"/>
    </xf>
    <xf numFmtId="0" fontId="6" fillId="6" borderId="17" xfId="0" applyFont="1" applyFill="1" applyBorder="1" applyAlignment="1">
      <alignment horizontal="center" vertical="top" wrapText="1"/>
    </xf>
    <xf numFmtId="10" fontId="6" fillId="6" borderId="21" xfId="0" applyNumberFormat="1" applyFont="1" applyFill="1" applyBorder="1" applyAlignment="1">
      <alignment vertical="top" wrapText="1"/>
    </xf>
    <xf numFmtId="0" fontId="6" fillId="6" borderId="21" xfId="0" applyFont="1" applyFill="1" applyBorder="1" applyAlignment="1">
      <alignment vertical="top" wrapText="1"/>
    </xf>
    <xf numFmtId="165" fontId="7" fillId="6" borderId="21" xfId="1" applyFont="1" applyFill="1" applyBorder="1" applyAlignment="1" applyProtection="1">
      <alignment vertical="top" wrapText="1"/>
    </xf>
    <xf numFmtId="165" fontId="6" fillId="6" borderId="30" xfId="1" applyFont="1" applyFill="1" applyBorder="1" applyAlignment="1" applyProtection="1">
      <alignment vertical="top"/>
    </xf>
    <xf numFmtId="0" fontId="6" fillId="6" borderId="21" xfId="0" applyNumberFormat="1" applyFont="1" applyFill="1" applyBorder="1" applyAlignment="1">
      <alignment vertical="top" wrapText="1"/>
    </xf>
    <xf numFmtId="165" fontId="7" fillId="6" borderId="21" xfId="1" applyFont="1" applyFill="1" applyBorder="1" applyAlignment="1" applyProtection="1">
      <alignment horizontal="right" vertical="top" wrapText="1"/>
    </xf>
    <xf numFmtId="166" fontId="6" fillId="6" borderId="30" xfId="1" applyNumberFormat="1" applyFont="1" applyFill="1" applyBorder="1" applyAlignment="1" applyProtection="1">
      <alignment vertical="top"/>
    </xf>
    <xf numFmtId="0" fontId="6" fillId="6" borderId="22" xfId="0" applyFont="1" applyFill="1" applyBorder="1" applyAlignment="1">
      <alignment horizontal="center" vertical="top" wrapText="1"/>
    </xf>
    <xf numFmtId="7" fontId="7" fillId="6" borderId="21" xfId="1" applyNumberFormat="1" applyFont="1" applyFill="1" applyBorder="1" applyAlignment="1" applyProtection="1">
      <alignment vertical="top" wrapText="1"/>
    </xf>
    <xf numFmtId="165" fontId="6" fillId="6" borderId="29" xfId="1" applyFont="1" applyFill="1" applyBorder="1" applyAlignment="1" applyProtection="1">
      <alignment vertical="top"/>
    </xf>
    <xf numFmtId="0" fontId="6" fillId="6" borderId="19" xfId="0" applyFont="1" applyFill="1" applyBorder="1" applyAlignment="1">
      <alignment horizontal="center" vertical="top" wrapText="1"/>
    </xf>
    <xf numFmtId="0" fontId="6" fillId="6" borderId="26" xfId="0" applyNumberFormat="1" applyFont="1" applyFill="1" applyBorder="1" applyAlignment="1">
      <alignment horizontal="right" vertical="top" wrapText="1"/>
    </xf>
    <xf numFmtId="0" fontId="6" fillId="6" borderId="13" xfId="0" applyFont="1" applyFill="1" applyBorder="1" applyAlignment="1">
      <alignment vertical="top" wrapText="1"/>
    </xf>
    <xf numFmtId="165" fontId="7" fillId="6" borderId="13" xfId="1" applyFont="1" applyFill="1" applyBorder="1" applyAlignment="1" applyProtection="1">
      <alignment vertical="top" wrapText="1"/>
    </xf>
    <xf numFmtId="0" fontId="6" fillId="6" borderId="13" xfId="0" applyNumberFormat="1" applyFont="1" applyFill="1" applyBorder="1" applyAlignment="1">
      <alignment vertical="top" wrapText="1"/>
    </xf>
    <xf numFmtId="0" fontId="6" fillId="6" borderId="13" xfId="2" applyNumberFormat="1" applyFont="1" applyFill="1" applyBorder="1" applyAlignment="1" applyProtection="1">
      <alignment horizontal="right" vertical="top" wrapText="1"/>
    </xf>
    <xf numFmtId="165" fontId="7" fillId="6" borderId="13" xfId="1" applyFont="1" applyFill="1" applyBorder="1" applyAlignment="1" applyProtection="1">
      <alignment horizontal="right" vertical="top" wrapText="1"/>
    </xf>
    <xf numFmtId="43" fontId="6" fillId="6" borderId="43" xfId="1" applyNumberFormat="1" applyFont="1" applyFill="1" applyBorder="1" applyAlignment="1" applyProtection="1">
      <alignment vertical="top"/>
    </xf>
    <xf numFmtId="10" fontId="6" fillId="6" borderId="13" xfId="0" applyNumberFormat="1" applyFont="1" applyFill="1" applyBorder="1" applyAlignment="1">
      <alignment vertical="top" wrapText="1"/>
    </xf>
    <xf numFmtId="0" fontId="6" fillId="6" borderId="40" xfId="0" applyFont="1" applyFill="1" applyBorder="1" applyAlignment="1">
      <alignment horizontal="center" vertical="top" wrapText="1"/>
    </xf>
    <xf numFmtId="7" fontId="7" fillId="6" borderId="13" xfId="1" applyNumberFormat="1" applyFont="1" applyFill="1" applyBorder="1" applyAlignment="1" applyProtection="1">
      <alignment vertical="top" wrapText="1"/>
    </xf>
    <xf numFmtId="0" fontId="6" fillId="6" borderId="42" xfId="0" applyFont="1" applyFill="1" applyBorder="1" applyAlignment="1">
      <alignment horizontal="center" vertical="top" wrapText="1"/>
    </xf>
    <xf numFmtId="165" fontId="7" fillId="6" borderId="26" xfId="1" applyFont="1" applyFill="1" applyBorder="1" applyAlignment="1" applyProtection="1">
      <alignment vertical="top" wrapText="1"/>
    </xf>
    <xf numFmtId="165" fontId="6" fillId="6" borderId="43" xfId="1" applyFont="1" applyFill="1" applyBorder="1" applyAlignment="1" applyProtection="1">
      <alignment vertical="top"/>
    </xf>
    <xf numFmtId="165" fontId="7" fillId="6" borderId="26" xfId="1" applyFont="1" applyFill="1" applyBorder="1" applyAlignment="1" applyProtection="1">
      <alignment horizontal="right" vertical="top" wrapText="1"/>
    </xf>
    <xf numFmtId="166" fontId="6" fillId="6" borderId="43" xfId="1" applyNumberFormat="1" applyFont="1" applyFill="1" applyBorder="1" applyAlignment="1" applyProtection="1">
      <alignment vertical="top"/>
    </xf>
    <xf numFmtId="0" fontId="6" fillId="6" borderId="28" xfId="0" applyFont="1" applyFill="1" applyBorder="1" applyAlignment="1">
      <alignment horizontal="center" vertical="top" wrapText="1"/>
    </xf>
    <xf numFmtId="7" fontId="7" fillId="6" borderId="26" xfId="1" applyNumberFormat="1" applyFont="1" applyFill="1" applyBorder="1" applyAlignment="1" applyProtection="1">
      <alignment vertical="top" wrapText="1"/>
    </xf>
    <xf numFmtId="165" fontId="6" fillId="6" borderId="27" xfId="1" applyFont="1" applyFill="1" applyBorder="1" applyAlignment="1" applyProtection="1">
      <alignment vertical="top"/>
    </xf>
    <xf numFmtId="165" fontId="6" fillId="6" borderId="21" xfId="1" applyFont="1" applyFill="1" applyBorder="1" applyAlignment="1" applyProtection="1">
      <alignment vertical="top"/>
    </xf>
    <xf numFmtId="10" fontId="6" fillId="6" borderId="26" xfId="0" applyNumberFormat="1" applyFont="1" applyFill="1" applyBorder="1" applyAlignment="1">
      <alignment vertical="top" wrapText="1"/>
    </xf>
    <xf numFmtId="0" fontId="6" fillId="6" borderId="26" xfId="0" applyFont="1" applyFill="1" applyBorder="1" applyAlignment="1">
      <alignment vertical="top" wrapText="1"/>
    </xf>
    <xf numFmtId="0" fontId="6" fillId="6" borderId="26" xfId="0" applyNumberFormat="1" applyFont="1" applyFill="1" applyBorder="1" applyAlignment="1">
      <alignment vertical="top" wrapText="1"/>
    </xf>
    <xf numFmtId="165" fontId="6" fillId="6" borderId="26" xfId="1" applyFont="1" applyFill="1" applyBorder="1" applyAlignment="1" applyProtection="1">
      <alignment vertical="top"/>
    </xf>
    <xf numFmtId="0" fontId="6" fillId="6" borderId="21" xfId="0" applyFont="1" applyFill="1" applyBorder="1" applyAlignment="1">
      <alignment vertical="top"/>
    </xf>
    <xf numFmtId="0" fontId="6" fillId="6" borderId="13" xfId="0" applyFont="1" applyFill="1" applyBorder="1" applyAlignment="1">
      <alignment vertical="top"/>
    </xf>
    <xf numFmtId="165" fontId="6" fillId="6" borderId="41" xfId="1" applyFont="1" applyFill="1" applyBorder="1" applyAlignment="1" applyProtection="1">
      <alignment vertical="top"/>
    </xf>
    <xf numFmtId="0" fontId="6" fillId="6" borderId="40" xfId="0" applyFont="1" applyFill="1" applyBorder="1" applyAlignment="1">
      <alignment vertical="top" wrapText="1"/>
    </xf>
    <xf numFmtId="0" fontId="6" fillId="6" borderId="14" xfId="0" applyFont="1" applyFill="1" applyBorder="1" applyAlignment="1">
      <alignment vertical="top" wrapText="1"/>
    </xf>
    <xf numFmtId="0" fontId="6" fillId="6" borderId="14" xfId="0" applyFont="1" applyFill="1" applyBorder="1" applyAlignment="1">
      <alignment horizontal="right" vertical="top"/>
    </xf>
    <xf numFmtId="0" fontId="6" fillId="6" borderId="14" xfId="0" applyFont="1" applyFill="1" applyBorder="1" applyAlignment="1">
      <alignment vertical="top"/>
    </xf>
    <xf numFmtId="165" fontId="6" fillId="6" borderId="16" xfId="1" applyFont="1" applyFill="1" applyBorder="1" applyAlignment="1" applyProtection="1">
      <alignment vertical="top"/>
    </xf>
    <xf numFmtId="0" fontId="6" fillId="6" borderId="22" xfId="0" applyFont="1" applyFill="1" applyBorder="1" applyAlignment="1">
      <alignment vertical="top" wrapText="1"/>
    </xf>
    <xf numFmtId="16" fontId="6" fillId="6" borderId="21" xfId="0" applyNumberFormat="1" applyFont="1" applyFill="1" applyBorder="1" applyAlignment="1">
      <alignment horizontal="center" vertical="top" wrapText="1"/>
    </xf>
    <xf numFmtId="10" fontId="6" fillId="6" borderId="21" xfId="2" applyNumberFormat="1" applyFont="1" applyFill="1" applyBorder="1" applyAlignment="1" applyProtection="1">
      <alignment vertical="top" wrapText="1"/>
    </xf>
    <xf numFmtId="16" fontId="6" fillId="6" borderId="13" xfId="0" applyNumberFormat="1" applyFont="1" applyFill="1" applyBorder="1" applyAlignment="1">
      <alignment horizontal="center" vertical="top" wrapText="1"/>
    </xf>
    <xf numFmtId="0" fontId="6" fillId="6" borderId="15" xfId="0" applyFont="1" applyFill="1" applyBorder="1" applyAlignment="1">
      <alignment vertical="top" wrapText="1"/>
    </xf>
    <xf numFmtId="16" fontId="6" fillId="6" borderId="14" xfId="0" applyNumberFormat="1" applyFont="1" applyFill="1" applyBorder="1" applyAlignment="1">
      <alignment horizontal="center" vertical="top" wrapText="1"/>
    </xf>
    <xf numFmtId="0" fontId="6" fillId="6" borderId="14" xfId="2" applyNumberFormat="1" applyFont="1" applyFill="1" applyBorder="1" applyAlignment="1" applyProtection="1">
      <alignment horizontal="right" vertical="top" wrapText="1"/>
    </xf>
    <xf numFmtId="10" fontId="6" fillId="6" borderId="13" xfId="2" applyNumberFormat="1" applyFont="1" applyFill="1" applyBorder="1" applyAlignment="1" applyProtection="1">
      <alignment vertical="top" wrapText="1"/>
    </xf>
    <xf numFmtId="10" fontId="6" fillId="6" borderId="14" xfId="2" applyNumberFormat="1" applyFont="1" applyFill="1" applyBorder="1" applyAlignment="1" applyProtection="1">
      <alignment vertical="top" wrapText="1"/>
    </xf>
    <xf numFmtId="165" fontId="7" fillId="6" borderId="14" xfId="1" applyFont="1" applyFill="1" applyBorder="1" applyAlignment="1" applyProtection="1">
      <alignment horizontal="right" vertical="top" wrapText="1"/>
    </xf>
    <xf numFmtId="0" fontId="12" fillId="2" borderId="31" xfId="0" applyFont="1" applyFill="1" applyBorder="1" applyAlignment="1">
      <alignment horizontal="center" vertical="center"/>
    </xf>
    <xf numFmtId="165" fontId="5" fillId="5" borderId="4" xfId="0" applyNumberFormat="1" applyFont="1" applyFill="1" applyBorder="1" applyAlignment="1">
      <alignment horizontal="center" vertical="top"/>
    </xf>
    <xf numFmtId="165" fontId="5" fillId="5" borderId="10" xfId="0" applyNumberFormat="1" applyFont="1" applyFill="1" applyBorder="1" applyAlignment="1">
      <alignment horizontal="center" vertical="top"/>
    </xf>
    <xf numFmtId="165" fontId="5" fillId="5" borderId="5" xfId="0" applyNumberFormat="1" applyFont="1" applyFill="1" applyBorder="1" applyAlignment="1">
      <alignment horizontal="center" vertical="top"/>
    </xf>
    <xf numFmtId="165" fontId="5" fillId="5" borderId="11" xfId="0" applyNumberFormat="1" applyFont="1" applyFill="1" applyBorder="1" applyAlignment="1">
      <alignment horizontal="center" vertical="top"/>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14" fontId="12" fillId="0" borderId="31" xfId="0" applyNumberFormat="1" applyFont="1" applyFill="1" applyBorder="1" applyAlignment="1">
      <alignment horizontal="center" vertical="center" wrapText="1"/>
    </xf>
    <xf numFmtId="14" fontId="12" fillId="0" borderId="37" xfId="0" applyNumberFormat="1" applyFont="1" applyFill="1" applyBorder="1" applyAlignment="1">
      <alignment horizontal="center" vertical="center" wrapText="1"/>
    </xf>
    <xf numFmtId="14" fontId="12" fillId="0" borderId="33" xfId="0" applyNumberFormat="1" applyFont="1" applyFill="1" applyBorder="1" applyAlignment="1">
      <alignment horizontal="center" vertical="center" wrapText="1"/>
    </xf>
    <xf numFmtId="0" fontId="14" fillId="6" borderId="32" xfId="0" applyFont="1" applyFill="1" applyBorder="1" applyAlignment="1">
      <alignment horizontal="center" vertical="center" wrapText="1"/>
    </xf>
    <xf numFmtId="0" fontId="14" fillId="6" borderId="38" xfId="0" applyFont="1" applyFill="1" applyBorder="1" applyAlignment="1">
      <alignment horizontal="center" vertical="center" wrapText="1"/>
    </xf>
    <xf numFmtId="0" fontId="14" fillId="6" borderId="34" xfId="0" applyFont="1" applyFill="1" applyBorder="1" applyAlignment="1">
      <alignment horizontal="center" vertical="center" wrapText="1"/>
    </xf>
    <xf numFmtId="0" fontId="12" fillId="2" borderId="31" xfId="0" applyFont="1" applyFill="1" applyBorder="1" applyAlignment="1">
      <alignment horizontal="center" vertical="center"/>
    </xf>
    <xf numFmtId="0" fontId="12" fillId="2" borderId="35" xfId="0" applyFont="1" applyFill="1" applyBorder="1" applyAlignment="1">
      <alignment horizontal="center" vertical="center"/>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6" fillId="6" borderId="13" xfId="0" applyFont="1" applyFill="1" applyBorder="1" applyAlignment="1">
      <alignment horizontal="left" vertical="top" wrapText="1"/>
    </xf>
    <xf numFmtId="165" fontId="7" fillId="6" borderId="19" xfId="1" applyFont="1" applyFill="1" applyBorder="1" applyAlignment="1" applyProtection="1">
      <alignment horizontal="center" vertical="top"/>
    </xf>
    <xf numFmtId="165" fontId="7" fillId="6" borderId="13" xfId="1" applyFont="1" applyFill="1" applyBorder="1" applyAlignment="1" applyProtection="1">
      <alignment horizontal="center" vertical="top"/>
    </xf>
    <xf numFmtId="165" fontId="7" fillId="6" borderId="20" xfId="1" applyFont="1" applyFill="1" applyBorder="1" applyAlignment="1" applyProtection="1">
      <alignment horizontal="center" vertical="top"/>
    </xf>
    <xf numFmtId="165" fontId="7" fillId="6" borderId="40" xfId="1" applyFont="1" applyFill="1" applyBorder="1" applyAlignment="1" applyProtection="1">
      <alignment horizontal="center" vertical="top"/>
    </xf>
    <xf numFmtId="0" fontId="6" fillId="6" borderId="21" xfId="0" applyFont="1" applyFill="1" applyBorder="1" applyAlignment="1">
      <alignment horizontal="left" vertical="top"/>
    </xf>
    <xf numFmtId="0" fontId="6" fillId="6" borderId="13" xfId="0" applyFont="1" applyFill="1" applyBorder="1" applyAlignment="1">
      <alignment horizontal="left" vertical="top"/>
    </xf>
    <xf numFmtId="0" fontId="5" fillId="0" borderId="1" xfId="0" applyFont="1" applyBorder="1" applyAlignment="1">
      <alignment horizontal="left" vertical="top"/>
    </xf>
    <xf numFmtId="0" fontId="5" fillId="0" borderId="12" xfId="0" applyFont="1" applyBorder="1" applyAlignment="1">
      <alignment horizontal="left" vertical="top" wrapText="1"/>
    </xf>
    <xf numFmtId="0" fontId="5" fillId="0" borderId="9" xfId="0" applyFont="1" applyBorder="1" applyAlignment="1">
      <alignment horizontal="left" vertical="top" wrapText="1"/>
    </xf>
    <xf numFmtId="0" fontId="5" fillId="0" borderId="1" xfId="0" applyFont="1" applyBorder="1" applyAlignment="1">
      <alignment horizontal="left" vertical="top" wrapText="1"/>
    </xf>
    <xf numFmtId="0" fontId="5" fillId="0" borderId="5" xfId="0" applyFont="1" applyFill="1" applyBorder="1" applyAlignment="1">
      <alignment horizontal="center" vertical="top"/>
    </xf>
    <xf numFmtId="0" fontId="5" fillId="0" borderId="5" xfId="0" applyFont="1" applyFill="1" applyBorder="1" applyAlignment="1">
      <alignment horizontal="center" vertical="center"/>
    </xf>
    <xf numFmtId="0" fontId="5" fillId="5" borderId="1" xfId="0" applyFont="1" applyFill="1" applyBorder="1" applyAlignment="1">
      <alignment horizontal="left" vertical="top" wrapText="1"/>
    </xf>
    <xf numFmtId="165" fontId="7" fillId="6" borderId="17" xfId="1" applyFont="1" applyFill="1" applyBorder="1" applyAlignment="1" applyProtection="1">
      <alignment horizontal="center" vertical="top"/>
    </xf>
    <xf numFmtId="165" fontId="7" fillId="6" borderId="21" xfId="1" applyFont="1" applyFill="1" applyBorder="1" applyAlignment="1" applyProtection="1">
      <alignment horizontal="center" vertical="top"/>
    </xf>
    <xf numFmtId="165" fontId="7" fillId="6" borderId="30" xfId="1" applyFont="1" applyFill="1" applyBorder="1" applyAlignment="1" applyProtection="1">
      <alignment horizontal="center" vertical="top"/>
    </xf>
    <xf numFmtId="0" fontId="3" fillId="3" borderId="0" xfId="0" applyFont="1" applyFill="1" applyAlignment="1">
      <alignment horizontal="center" vertical="center"/>
    </xf>
    <xf numFmtId="165" fontId="5" fillId="5" borderId="5" xfId="1" applyFont="1" applyFill="1" applyBorder="1" applyAlignment="1" applyProtection="1">
      <alignment horizontal="center" vertical="top"/>
    </xf>
    <xf numFmtId="165" fontId="5" fillId="5" borderId="1" xfId="1" applyFont="1" applyFill="1" applyBorder="1" applyAlignment="1" applyProtection="1">
      <alignment horizontal="center" vertical="top"/>
    </xf>
    <xf numFmtId="165" fontId="5" fillId="5" borderId="4" xfId="1" applyFont="1" applyFill="1" applyBorder="1" applyAlignment="1" applyProtection="1">
      <alignment horizontal="center" vertical="top"/>
    </xf>
    <xf numFmtId="165" fontId="3" fillId="5" borderId="6" xfId="0" applyNumberFormat="1" applyFont="1" applyFill="1" applyBorder="1" applyAlignment="1">
      <alignment horizontal="center" vertical="top"/>
    </xf>
    <xf numFmtId="165" fontId="3" fillId="5" borderId="3" xfId="0" applyNumberFormat="1" applyFont="1" applyFill="1" applyBorder="1" applyAlignment="1">
      <alignment horizontal="center" vertical="top"/>
    </xf>
    <xf numFmtId="165" fontId="7" fillId="6" borderId="42" xfId="1" applyFont="1" applyFill="1" applyBorder="1" applyAlignment="1" applyProtection="1">
      <alignment horizontal="center" vertical="top"/>
    </xf>
    <xf numFmtId="165" fontId="7" fillId="6" borderId="26" xfId="1" applyFont="1" applyFill="1" applyBorder="1" applyAlignment="1" applyProtection="1">
      <alignment horizontal="center" vertical="top"/>
    </xf>
    <xf numFmtId="165" fontId="7" fillId="6" borderId="43" xfId="1" applyFont="1" applyFill="1" applyBorder="1" applyAlignment="1" applyProtection="1">
      <alignment horizontal="center" vertical="top"/>
    </xf>
    <xf numFmtId="165" fontId="7" fillId="6" borderId="28" xfId="1" applyFont="1" applyFill="1" applyBorder="1" applyAlignment="1" applyProtection="1">
      <alignment horizontal="center" vertical="top"/>
    </xf>
    <xf numFmtId="0" fontId="6" fillId="6" borderId="14" xfId="0" applyFont="1" applyFill="1" applyBorder="1" applyAlignment="1">
      <alignment horizontal="left" vertical="top"/>
    </xf>
    <xf numFmtId="0" fontId="13" fillId="3" borderId="0" xfId="0" applyFont="1" applyFill="1" applyAlignment="1">
      <alignment horizontal="left" vertical="center"/>
    </xf>
    <xf numFmtId="165" fontId="7" fillId="6" borderId="22" xfId="1" applyFont="1" applyFill="1" applyBorder="1" applyAlignment="1" applyProtection="1">
      <alignment horizontal="center" vertical="top"/>
    </xf>
    <xf numFmtId="0" fontId="9" fillId="0" borderId="0" xfId="0" applyFont="1" applyAlignment="1">
      <alignment horizontal="left" vertical="top" wrapText="1"/>
    </xf>
    <xf numFmtId="0" fontId="6" fillId="5" borderId="0" xfId="0" applyFont="1" applyFill="1" applyAlignment="1">
      <alignment horizontal="center" vertical="top" wrapText="1"/>
    </xf>
    <xf numFmtId="0" fontId="5" fillId="0" borderId="4" xfId="0" applyFont="1" applyFill="1" applyBorder="1" applyAlignment="1">
      <alignment horizontal="center" vertical="top"/>
    </xf>
    <xf numFmtId="0" fontId="5" fillId="0" borderId="10" xfId="0" applyFont="1" applyFill="1" applyBorder="1" applyAlignment="1">
      <alignment horizontal="center" vertical="top"/>
    </xf>
    <xf numFmtId="165" fontId="16" fillId="5" borderId="6" xfId="0" applyNumberFormat="1" applyFont="1" applyFill="1" applyBorder="1" applyAlignment="1">
      <alignment horizontal="center" vertical="top"/>
    </xf>
    <xf numFmtId="165" fontId="16" fillId="5" borderId="3" xfId="0" applyNumberFormat="1" applyFont="1" applyFill="1" applyBorder="1" applyAlignment="1">
      <alignment horizontal="center" vertical="top"/>
    </xf>
    <xf numFmtId="0" fontId="17" fillId="3" borderId="0" xfId="0" applyFont="1" applyFill="1" applyAlignment="1">
      <alignment horizontal="left" vertical="center"/>
    </xf>
    <xf numFmtId="14" fontId="18" fillId="6" borderId="32" xfId="0" applyNumberFormat="1" applyFont="1" applyFill="1" applyBorder="1" applyAlignment="1">
      <alignment horizontal="center" vertical="center"/>
    </xf>
    <xf numFmtId="0" fontId="18" fillId="6" borderId="38" xfId="0" applyFont="1" applyFill="1" applyBorder="1" applyAlignment="1">
      <alignment horizontal="center" vertical="center"/>
    </xf>
    <xf numFmtId="0" fontId="18" fillId="6" borderId="34" xfId="0" applyFont="1" applyFill="1" applyBorder="1" applyAlignment="1">
      <alignment horizontal="center" vertical="center"/>
    </xf>
    <xf numFmtId="0" fontId="18" fillId="6" borderId="32" xfId="0" applyFont="1" applyFill="1" applyBorder="1" applyAlignment="1">
      <alignment horizontal="center" vertical="center"/>
    </xf>
  </cellXfs>
  <cellStyles count="3">
    <cellStyle name="Prozent" xfId="2" builtinId="5"/>
    <cellStyle name="Standard" xfId="0" builtinId="0"/>
    <cellStyle name="Währung" xfId="1" builtinId="4"/>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indexedColors>
      <rgbColor rgb="FF000000"/>
      <rgbColor rgb="FFF2F2F2"/>
      <rgbColor rgb="FFED1C24"/>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AE3F3"/>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BDBDB"/>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Y39"/>
  <sheetViews>
    <sheetView tabSelected="1" view="pageBreakPreview" zoomScale="70" zoomScaleNormal="70" zoomScaleSheetLayoutView="70" zoomScalePageLayoutView="40" workbookViewId="0">
      <selection activeCell="D13" sqref="D13"/>
    </sheetView>
  </sheetViews>
  <sheetFormatPr baseColWidth="10" defaultColWidth="9.140625" defaultRowHeight="15" x14ac:dyDescent="0.25"/>
  <cols>
    <col min="1" max="1" width="5.5703125" style="1" customWidth="1"/>
    <col min="2" max="2" width="29.5703125" style="1" customWidth="1"/>
    <col min="3" max="3" width="60.5703125" style="1" customWidth="1"/>
    <col min="4" max="4" width="11.85546875" style="1" customWidth="1"/>
    <col min="5" max="5" width="28.7109375" style="1" customWidth="1"/>
    <col min="6" max="6" width="18.5703125" style="1" customWidth="1"/>
    <col min="7" max="7" width="10.5703125" style="1" customWidth="1"/>
    <col min="8" max="9" width="17.7109375" style="1" customWidth="1"/>
    <col min="10" max="10" width="24.5703125" style="1" customWidth="1"/>
    <col min="11" max="11" width="9.85546875" style="1" customWidth="1"/>
    <col min="12" max="12" width="9.42578125" style="1" customWidth="1"/>
    <col min="13" max="13" width="10.140625" style="1" customWidth="1"/>
    <col min="14" max="14" width="10.85546875" style="1" customWidth="1"/>
    <col min="15" max="15" width="13.5703125" style="1" customWidth="1"/>
    <col min="16" max="16" width="14" style="1" customWidth="1"/>
    <col min="17" max="17" width="8.5703125" style="1" customWidth="1"/>
    <col min="18" max="19" width="10.5703125" style="1" customWidth="1"/>
    <col min="20" max="20" width="12.5703125" style="1" customWidth="1"/>
    <col min="21" max="21" width="13.5703125" style="1" customWidth="1"/>
    <col min="22" max="22" width="8.5703125" style="1" customWidth="1"/>
    <col min="23" max="23" width="10.140625" style="1" customWidth="1"/>
    <col min="24" max="24" width="10.5703125" style="1" customWidth="1"/>
    <col min="25" max="25" width="12.5703125" style="1" customWidth="1"/>
    <col min="26" max="26" width="13.5703125" style="1" customWidth="1"/>
    <col min="27" max="27" width="8.5703125" style="1" customWidth="1"/>
    <col min="28" max="28" width="10.85546875" style="1" customWidth="1"/>
    <col min="29" max="29" width="10.5703125" style="1" customWidth="1"/>
    <col min="30" max="30" width="12.5703125" style="1" customWidth="1"/>
    <col min="31" max="31" width="13.5703125" style="1" customWidth="1"/>
    <col min="32" max="32" width="8.5703125" style="1" customWidth="1"/>
    <col min="33" max="33" width="10" style="1" customWidth="1"/>
    <col min="34" max="34" width="10.5703125" style="1" customWidth="1"/>
    <col min="35" max="35" width="12.5703125" style="1" customWidth="1"/>
    <col min="36" max="36" width="13.5703125" style="1" customWidth="1"/>
    <col min="37" max="37" width="15.42578125" style="1" customWidth="1"/>
    <col min="38" max="1039" width="11.42578125" style="1"/>
  </cols>
  <sheetData>
    <row r="1" spans="1:1039" s="29" customFormat="1" ht="24.75" customHeight="1" x14ac:dyDescent="0.25">
      <c r="A1" s="161" t="s">
        <v>62</v>
      </c>
      <c r="B1" s="161"/>
      <c r="C1" s="161"/>
      <c r="D1" s="161"/>
      <c r="E1" s="161"/>
      <c r="F1" s="161"/>
      <c r="G1" s="161"/>
      <c r="H1" s="161"/>
      <c r="I1" s="161"/>
      <c r="J1" s="161"/>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row>
    <row r="2" spans="1:1039" s="29" customFormat="1" ht="24.75" customHeight="1" x14ac:dyDescent="0.25">
      <c r="A2" s="169" t="s">
        <v>61</v>
      </c>
      <c r="B2" s="169"/>
      <c r="C2" s="169"/>
      <c r="D2" s="169"/>
      <c r="E2" s="169"/>
      <c r="F2" s="169"/>
      <c r="G2" s="169"/>
      <c r="H2" s="169"/>
      <c r="I2" s="169"/>
      <c r="J2" s="169"/>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row>
    <row r="3" spans="1:1039" s="15" customFormat="1" ht="81" customHeight="1" x14ac:dyDescent="0.25">
      <c r="A3" s="163" t="s">
        <v>58</v>
      </c>
      <c r="B3" s="163"/>
      <c r="C3" s="163"/>
      <c r="D3" s="163"/>
      <c r="E3" s="163"/>
      <c r="F3" s="163"/>
      <c r="G3" s="163"/>
      <c r="H3" s="163"/>
      <c r="I3" s="163"/>
      <c r="J3" s="163"/>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c r="AMP3" s="2"/>
      <c r="AMQ3" s="2"/>
      <c r="AMR3" s="2"/>
      <c r="AMS3" s="2"/>
      <c r="AMT3" s="2"/>
      <c r="AMU3" s="2"/>
      <c r="AMV3" s="2"/>
      <c r="AMW3" s="2"/>
      <c r="AMX3" s="2"/>
      <c r="AMY3" s="2"/>
    </row>
    <row r="4" spans="1:1039" ht="20.100000000000001" customHeight="1" thickBot="1" x14ac:dyDescent="0.3"/>
    <row r="5" spans="1:1039" ht="20.100000000000001" customHeight="1" x14ac:dyDescent="0.25">
      <c r="A5" s="16"/>
      <c r="B5" s="121" t="s">
        <v>50</v>
      </c>
      <c r="C5" s="124" t="s">
        <v>60</v>
      </c>
      <c r="E5" s="114" t="s">
        <v>44</v>
      </c>
      <c r="F5" s="170">
        <v>45580</v>
      </c>
      <c r="G5" s="2"/>
      <c r="H5" s="127" t="s">
        <v>43</v>
      </c>
      <c r="I5" s="128"/>
      <c r="J5" s="173">
        <v>36</v>
      </c>
    </row>
    <row r="6" spans="1:1039" ht="20.100000000000001" customHeight="1" x14ac:dyDescent="0.25">
      <c r="A6" s="16"/>
      <c r="B6" s="122"/>
      <c r="C6" s="125"/>
      <c r="E6" s="129" t="s">
        <v>63</v>
      </c>
      <c r="F6" s="171"/>
      <c r="G6" s="2"/>
      <c r="H6" s="129" t="s">
        <v>51</v>
      </c>
      <c r="I6" s="130"/>
      <c r="J6" s="171"/>
    </row>
    <row r="7" spans="1:1039" ht="20.100000000000001" customHeight="1" thickBot="1" x14ac:dyDescent="0.3">
      <c r="B7" s="123"/>
      <c r="C7" s="126"/>
      <c r="E7" s="131"/>
      <c r="F7" s="172"/>
      <c r="H7" s="131" t="s">
        <v>56</v>
      </c>
      <c r="I7" s="132"/>
      <c r="J7" s="172"/>
    </row>
    <row r="8" spans="1:1039" ht="20.100000000000001" customHeight="1" x14ac:dyDescent="0.25">
      <c r="A8" s="2"/>
      <c r="B8" s="2"/>
      <c r="C8" s="2"/>
      <c r="D8" s="2"/>
      <c r="E8" s="2"/>
      <c r="F8" s="2"/>
      <c r="G8" s="2"/>
      <c r="H8" s="2"/>
      <c r="I8" s="2"/>
      <c r="J8" s="2"/>
      <c r="K8" s="2"/>
      <c r="L8" s="2"/>
      <c r="M8" s="2"/>
      <c r="N8" s="2"/>
      <c r="O8" s="2"/>
      <c r="P8" s="2"/>
    </row>
    <row r="9" spans="1:1039" s="31" customFormat="1" ht="23.25" x14ac:dyDescent="0.25">
      <c r="A9" s="32" t="s">
        <v>24</v>
      </c>
      <c r="B9" s="33"/>
      <c r="C9" s="33"/>
      <c r="D9" s="33"/>
      <c r="E9" s="33"/>
      <c r="F9" s="33"/>
      <c r="G9" s="33"/>
      <c r="H9" s="33"/>
      <c r="I9" s="33"/>
      <c r="J9" s="33"/>
      <c r="K9" s="32" t="s">
        <v>25</v>
      </c>
      <c r="L9" s="32"/>
      <c r="M9" s="32"/>
      <c r="N9" s="32"/>
      <c r="O9" s="32"/>
      <c r="P9" s="32"/>
      <c r="Q9" s="32"/>
      <c r="R9" s="33"/>
      <c r="S9" s="33"/>
      <c r="T9" s="33"/>
      <c r="U9" s="33"/>
      <c r="V9" s="33"/>
      <c r="W9" s="33"/>
      <c r="X9" s="33"/>
      <c r="Y9" s="33"/>
      <c r="Z9" s="33"/>
      <c r="AA9" s="33"/>
      <c r="AB9" s="33"/>
      <c r="AC9" s="33"/>
      <c r="AD9" s="33"/>
      <c r="AE9" s="33"/>
      <c r="AF9" s="33"/>
      <c r="AG9" s="33"/>
      <c r="AH9" s="33"/>
      <c r="AI9" s="33"/>
      <c r="AJ9" s="33"/>
      <c r="AK9" s="33"/>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c r="IW9" s="30"/>
      <c r="IX9" s="30"/>
      <c r="IY9" s="30"/>
      <c r="IZ9" s="30"/>
      <c r="JA9" s="30"/>
      <c r="JB9" s="30"/>
      <c r="JC9" s="30"/>
      <c r="JD9" s="30"/>
      <c r="JE9" s="30"/>
      <c r="JF9" s="30"/>
      <c r="JG9" s="30"/>
      <c r="JH9" s="30"/>
      <c r="JI9" s="30"/>
      <c r="JJ9" s="30"/>
      <c r="JK9" s="30"/>
      <c r="JL9" s="30"/>
      <c r="JM9" s="30"/>
      <c r="JN9" s="30"/>
      <c r="JO9" s="30"/>
      <c r="JP9" s="30"/>
      <c r="JQ9" s="30"/>
      <c r="JR9" s="30"/>
      <c r="JS9" s="30"/>
      <c r="JT9" s="30"/>
      <c r="JU9" s="30"/>
      <c r="JV9" s="30"/>
      <c r="JW9" s="30"/>
      <c r="JX9" s="30"/>
      <c r="JY9" s="30"/>
      <c r="JZ9" s="30"/>
      <c r="KA9" s="30"/>
      <c r="KB9" s="30"/>
      <c r="KC9" s="30"/>
      <c r="KD9" s="30"/>
      <c r="KE9" s="30"/>
      <c r="KF9" s="30"/>
      <c r="KG9" s="30"/>
      <c r="KH9" s="30"/>
      <c r="KI9" s="30"/>
      <c r="KJ9" s="30"/>
      <c r="KK9" s="30"/>
      <c r="KL9" s="30"/>
      <c r="KM9" s="30"/>
      <c r="KN9" s="30"/>
      <c r="KO9" s="30"/>
      <c r="KP9" s="30"/>
      <c r="KQ9" s="30"/>
      <c r="KR9" s="30"/>
      <c r="KS9" s="30"/>
      <c r="KT9" s="30"/>
      <c r="KU9" s="30"/>
      <c r="KV9" s="30"/>
      <c r="KW9" s="30"/>
      <c r="KX9" s="30"/>
      <c r="KY9" s="30"/>
      <c r="KZ9" s="30"/>
      <c r="LA9" s="30"/>
      <c r="LB9" s="30"/>
      <c r="LC9" s="30"/>
      <c r="LD9" s="30"/>
      <c r="LE9" s="30"/>
      <c r="LF9" s="30"/>
      <c r="LG9" s="30"/>
      <c r="LH9" s="30"/>
      <c r="LI9" s="30"/>
      <c r="LJ9" s="30"/>
      <c r="LK9" s="30"/>
      <c r="LL9" s="30"/>
      <c r="LM9" s="30"/>
      <c r="LN9" s="30"/>
      <c r="LO9" s="30"/>
      <c r="LP9" s="30"/>
      <c r="LQ9" s="30"/>
      <c r="LR9" s="30"/>
      <c r="LS9" s="30"/>
      <c r="LT9" s="30"/>
      <c r="LU9" s="30"/>
      <c r="LV9" s="30"/>
      <c r="LW9" s="30"/>
      <c r="LX9" s="30"/>
      <c r="LY9" s="30"/>
      <c r="LZ9" s="30"/>
      <c r="MA9" s="30"/>
      <c r="MB9" s="30"/>
      <c r="MC9" s="30"/>
      <c r="MD9" s="30"/>
      <c r="ME9" s="30"/>
      <c r="MF9" s="30"/>
      <c r="MG9" s="30"/>
      <c r="MH9" s="30"/>
      <c r="MI9" s="30"/>
      <c r="MJ9" s="30"/>
      <c r="MK9" s="30"/>
      <c r="ML9" s="30"/>
      <c r="MM9" s="30"/>
      <c r="MN9" s="30"/>
      <c r="MO9" s="30"/>
      <c r="MP9" s="30"/>
      <c r="MQ9" s="30"/>
      <c r="MR9" s="30"/>
      <c r="MS9" s="30"/>
      <c r="MT9" s="30"/>
      <c r="MU9" s="30"/>
      <c r="MV9" s="30"/>
      <c r="MW9" s="30"/>
      <c r="MX9" s="30"/>
      <c r="MY9" s="30"/>
      <c r="MZ9" s="30"/>
      <c r="NA9" s="30"/>
      <c r="NB9" s="30"/>
      <c r="NC9" s="30"/>
      <c r="ND9" s="30"/>
      <c r="NE9" s="30"/>
      <c r="NF9" s="30"/>
      <c r="NG9" s="30"/>
      <c r="NH9" s="30"/>
      <c r="NI9" s="30"/>
      <c r="NJ9" s="30"/>
      <c r="NK9" s="30"/>
      <c r="NL9" s="30"/>
      <c r="NM9" s="30"/>
      <c r="NN9" s="30"/>
      <c r="NO9" s="30"/>
      <c r="NP9" s="30"/>
      <c r="NQ9" s="30"/>
      <c r="NR9" s="30"/>
      <c r="NS9" s="30"/>
      <c r="NT9" s="30"/>
      <c r="NU9" s="30"/>
      <c r="NV9" s="30"/>
      <c r="NW9" s="30"/>
      <c r="NX9" s="30"/>
      <c r="NY9" s="30"/>
      <c r="NZ9" s="30"/>
      <c r="OA9" s="30"/>
      <c r="OB9" s="30"/>
      <c r="OC9" s="30"/>
      <c r="OD9" s="30"/>
      <c r="OE9" s="30"/>
      <c r="OF9" s="30"/>
      <c r="OG9" s="30"/>
      <c r="OH9" s="30"/>
      <c r="OI9" s="30"/>
      <c r="OJ9" s="30"/>
      <c r="OK9" s="30"/>
      <c r="OL9" s="30"/>
      <c r="OM9" s="30"/>
      <c r="ON9" s="30"/>
      <c r="OO9" s="30"/>
      <c r="OP9" s="30"/>
      <c r="OQ9" s="30"/>
      <c r="OR9" s="30"/>
      <c r="OS9" s="30"/>
      <c r="OT9" s="30"/>
      <c r="OU9" s="30"/>
      <c r="OV9" s="30"/>
      <c r="OW9" s="30"/>
      <c r="OX9" s="30"/>
      <c r="OY9" s="30"/>
      <c r="OZ9" s="30"/>
      <c r="PA9" s="30"/>
      <c r="PB9" s="30"/>
      <c r="PC9" s="30"/>
      <c r="PD9" s="30"/>
      <c r="PE9" s="30"/>
      <c r="PF9" s="30"/>
      <c r="PG9" s="30"/>
      <c r="PH9" s="30"/>
      <c r="PI9" s="30"/>
      <c r="PJ9" s="30"/>
      <c r="PK9" s="30"/>
      <c r="PL9" s="30"/>
      <c r="PM9" s="30"/>
      <c r="PN9" s="30"/>
      <c r="PO9" s="30"/>
      <c r="PP9" s="30"/>
      <c r="PQ9" s="30"/>
      <c r="PR9" s="30"/>
      <c r="PS9" s="30"/>
      <c r="PT9" s="30"/>
      <c r="PU9" s="30"/>
      <c r="PV9" s="30"/>
      <c r="PW9" s="30"/>
      <c r="PX9" s="30"/>
      <c r="PY9" s="30"/>
      <c r="PZ9" s="30"/>
      <c r="QA9" s="30"/>
      <c r="QB9" s="30"/>
      <c r="QC9" s="30"/>
      <c r="QD9" s="30"/>
      <c r="QE9" s="30"/>
      <c r="QF9" s="30"/>
      <c r="QG9" s="30"/>
      <c r="QH9" s="30"/>
      <c r="QI9" s="30"/>
      <c r="QJ9" s="30"/>
      <c r="QK9" s="30"/>
      <c r="QL9" s="30"/>
      <c r="QM9" s="30"/>
      <c r="QN9" s="30"/>
      <c r="QO9" s="30"/>
      <c r="QP9" s="30"/>
      <c r="QQ9" s="30"/>
      <c r="QR9" s="30"/>
      <c r="QS9" s="30"/>
      <c r="QT9" s="30"/>
      <c r="QU9" s="30"/>
      <c r="QV9" s="30"/>
      <c r="QW9" s="30"/>
      <c r="QX9" s="30"/>
      <c r="QY9" s="30"/>
      <c r="QZ9" s="30"/>
      <c r="RA9" s="30"/>
      <c r="RB9" s="30"/>
      <c r="RC9" s="30"/>
      <c r="RD9" s="30"/>
      <c r="RE9" s="30"/>
      <c r="RF9" s="30"/>
      <c r="RG9" s="30"/>
      <c r="RH9" s="30"/>
      <c r="RI9" s="30"/>
      <c r="RJ9" s="30"/>
      <c r="RK9" s="30"/>
      <c r="RL9" s="30"/>
      <c r="RM9" s="30"/>
      <c r="RN9" s="30"/>
      <c r="RO9" s="30"/>
      <c r="RP9" s="30"/>
      <c r="RQ9" s="30"/>
      <c r="RR9" s="30"/>
      <c r="RS9" s="30"/>
      <c r="RT9" s="30"/>
      <c r="RU9" s="30"/>
      <c r="RV9" s="30"/>
      <c r="RW9" s="30"/>
      <c r="RX9" s="30"/>
      <c r="RY9" s="30"/>
      <c r="RZ9" s="30"/>
      <c r="SA9" s="30"/>
      <c r="SB9" s="30"/>
      <c r="SC9" s="30"/>
      <c r="SD9" s="30"/>
      <c r="SE9" s="30"/>
      <c r="SF9" s="30"/>
      <c r="SG9" s="30"/>
      <c r="SH9" s="30"/>
      <c r="SI9" s="30"/>
      <c r="SJ9" s="30"/>
      <c r="SK9" s="30"/>
      <c r="SL9" s="30"/>
      <c r="SM9" s="30"/>
      <c r="SN9" s="30"/>
      <c r="SO9" s="30"/>
      <c r="SP9" s="30"/>
      <c r="SQ9" s="30"/>
      <c r="SR9" s="30"/>
      <c r="SS9" s="30"/>
      <c r="ST9" s="30"/>
      <c r="SU9" s="30"/>
      <c r="SV9" s="30"/>
      <c r="SW9" s="30"/>
      <c r="SX9" s="30"/>
      <c r="SY9" s="30"/>
      <c r="SZ9" s="30"/>
      <c r="TA9" s="30"/>
      <c r="TB9" s="30"/>
      <c r="TC9" s="30"/>
      <c r="TD9" s="30"/>
      <c r="TE9" s="30"/>
      <c r="TF9" s="30"/>
      <c r="TG9" s="30"/>
      <c r="TH9" s="30"/>
      <c r="TI9" s="30"/>
      <c r="TJ9" s="30"/>
      <c r="TK9" s="30"/>
      <c r="TL9" s="30"/>
      <c r="TM9" s="30"/>
      <c r="TN9" s="30"/>
      <c r="TO9" s="30"/>
      <c r="TP9" s="30"/>
      <c r="TQ9" s="30"/>
      <c r="TR9" s="30"/>
      <c r="TS9" s="30"/>
      <c r="TT9" s="30"/>
      <c r="TU9" s="30"/>
      <c r="TV9" s="30"/>
      <c r="TW9" s="30"/>
      <c r="TX9" s="30"/>
      <c r="TY9" s="30"/>
      <c r="TZ9" s="30"/>
      <c r="UA9" s="30"/>
      <c r="UB9" s="30"/>
      <c r="UC9" s="30"/>
      <c r="UD9" s="30"/>
      <c r="UE9" s="30"/>
      <c r="UF9" s="30"/>
      <c r="UG9" s="30"/>
      <c r="UH9" s="30"/>
      <c r="UI9" s="30"/>
      <c r="UJ9" s="30"/>
      <c r="UK9" s="30"/>
      <c r="UL9" s="30"/>
      <c r="UM9" s="30"/>
      <c r="UN9" s="30"/>
      <c r="UO9" s="30"/>
      <c r="UP9" s="30"/>
      <c r="UQ9" s="30"/>
      <c r="UR9" s="30"/>
      <c r="US9" s="30"/>
      <c r="UT9" s="30"/>
      <c r="UU9" s="30"/>
      <c r="UV9" s="30"/>
      <c r="UW9" s="30"/>
      <c r="UX9" s="30"/>
      <c r="UY9" s="30"/>
      <c r="UZ9" s="30"/>
      <c r="VA9" s="30"/>
      <c r="VB9" s="30"/>
      <c r="VC9" s="30"/>
      <c r="VD9" s="30"/>
      <c r="VE9" s="30"/>
      <c r="VF9" s="30"/>
      <c r="VG9" s="30"/>
      <c r="VH9" s="30"/>
      <c r="VI9" s="30"/>
      <c r="VJ9" s="30"/>
      <c r="VK9" s="30"/>
      <c r="VL9" s="30"/>
      <c r="VM9" s="30"/>
      <c r="VN9" s="30"/>
      <c r="VO9" s="30"/>
      <c r="VP9" s="30"/>
      <c r="VQ9" s="30"/>
      <c r="VR9" s="30"/>
      <c r="VS9" s="30"/>
      <c r="VT9" s="30"/>
      <c r="VU9" s="30"/>
      <c r="VV9" s="30"/>
      <c r="VW9" s="30"/>
      <c r="VX9" s="30"/>
      <c r="VY9" s="30"/>
      <c r="VZ9" s="30"/>
      <c r="WA9" s="30"/>
      <c r="WB9" s="30"/>
      <c r="WC9" s="30"/>
      <c r="WD9" s="30"/>
      <c r="WE9" s="30"/>
      <c r="WF9" s="30"/>
      <c r="WG9" s="30"/>
      <c r="WH9" s="30"/>
      <c r="WI9" s="30"/>
      <c r="WJ9" s="30"/>
      <c r="WK9" s="30"/>
      <c r="WL9" s="30"/>
      <c r="WM9" s="30"/>
      <c r="WN9" s="30"/>
      <c r="WO9" s="30"/>
      <c r="WP9" s="30"/>
      <c r="WQ9" s="30"/>
      <c r="WR9" s="30"/>
      <c r="WS9" s="30"/>
      <c r="WT9" s="30"/>
      <c r="WU9" s="30"/>
      <c r="WV9" s="30"/>
      <c r="WW9" s="30"/>
      <c r="WX9" s="30"/>
      <c r="WY9" s="30"/>
      <c r="WZ9" s="30"/>
      <c r="XA9" s="30"/>
      <c r="XB9" s="30"/>
      <c r="XC9" s="30"/>
      <c r="XD9" s="30"/>
      <c r="XE9" s="30"/>
      <c r="XF9" s="30"/>
      <c r="XG9" s="30"/>
      <c r="XH9" s="30"/>
      <c r="XI9" s="30"/>
      <c r="XJ9" s="30"/>
      <c r="XK9" s="30"/>
      <c r="XL9" s="30"/>
      <c r="XM9" s="30"/>
      <c r="XN9" s="30"/>
      <c r="XO9" s="30"/>
      <c r="XP9" s="30"/>
      <c r="XQ9" s="30"/>
      <c r="XR9" s="30"/>
      <c r="XS9" s="30"/>
      <c r="XT9" s="30"/>
      <c r="XU9" s="30"/>
      <c r="XV9" s="30"/>
      <c r="XW9" s="30"/>
      <c r="XX9" s="30"/>
      <c r="XY9" s="30"/>
      <c r="XZ9" s="30"/>
      <c r="YA9" s="30"/>
      <c r="YB9" s="30"/>
      <c r="YC9" s="30"/>
      <c r="YD9" s="30"/>
      <c r="YE9" s="30"/>
      <c r="YF9" s="30"/>
      <c r="YG9" s="30"/>
      <c r="YH9" s="30"/>
      <c r="YI9" s="30"/>
      <c r="YJ9" s="30"/>
      <c r="YK9" s="30"/>
      <c r="YL9" s="30"/>
      <c r="YM9" s="30"/>
      <c r="YN9" s="30"/>
      <c r="YO9" s="30"/>
      <c r="YP9" s="30"/>
      <c r="YQ9" s="30"/>
      <c r="YR9" s="30"/>
      <c r="YS9" s="30"/>
      <c r="YT9" s="30"/>
      <c r="YU9" s="30"/>
      <c r="YV9" s="30"/>
      <c r="YW9" s="30"/>
      <c r="YX9" s="30"/>
      <c r="YY9" s="30"/>
      <c r="YZ9" s="30"/>
      <c r="ZA9" s="30"/>
      <c r="ZB9" s="30"/>
      <c r="ZC9" s="30"/>
      <c r="ZD9" s="30"/>
      <c r="ZE9" s="30"/>
      <c r="ZF9" s="30"/>
      <c r="ZG9" s="30"/>
      <c r="ZH9" s="30"/>
      <c r="ZI9" s="30"/>
      <c r="ZJ9" s="30"/>
      <c r="ZK9" s="30"/>
      <c r="ZL9" s="30"/>
      <c r="ZM9" s="30"/>
      <c r="ZN9" s="30"/>
      <c r="ZO9" s="30"/>
      <c r="ZP9" s="30"/>
      <c r="ZQ9" s="30"/>
      <c r="ZR9" s="30"/>
      <c r="ZS9" s="30"/>
      <c r="ZT9" s="30"/>
      <c r="ZU9" s="30"/>
      <c r="ZV9" s="30"/>
      <c r="ZW9" s="30"/>
      <c r="ZX9" s="30"/>
      <c r="ZY9" s="30"/>
      <c r="ZZ9" s="30"/>
      <c r="AAA9" s="30"/>
      <c r="AAB9" s="30"/>
      <c r="AAC9" s="30"/>
      <c r="AAD9" s="30"/>
      <c r="AAE9" s="30"/>
      <c r="AAF9" s="30"/>
      <c r="AAG9" s="30"/>
      <c r="AAH9" s="30"/>
      <c r="AAI9" s="30"/>
      <c r="AAJ9" s="30"/>
      <c r="AAK9" s="30"/>
      <c r="AAL9" s="30"/>
      <c r="AAM9" s="30"/>
      <c r="AAN9" s="30"/>
      <c r="AAO9" s="30"/>
      <c r="AAP9" s="30"/>
      <c r="AAQ9" s="30"/>
      <c r="AAR9" s="30"/>
      <c r="AAS9" s="30"/>
      <c r="AAT9" s="30"/>
      <c r="AAU9" s="30"/>
      <c r="AAV9" s="30"/>
      <c r="AAW9" s="30"/>
      <c r="AAX9" s="30"/>
      <c r="AAY9" s="30"/>
      <c r="AAZ9" s="30"/>
      <c r="ABA9" s="30"/>
      <c r="ABB9" s="30"/>
      <c r="ABC9" s="30"/>
      <c r="ABD9" s="30"/>
      <c r="ABE9" s="30"/>
      <c r="ABF9" s="30"/>
      <c r="ABG9" s="30"/>
      <c r="ABH9" s="30"/>
      <c r="ABI9" s="30"/>
      <c r="ABJ9" s="30"/>
      <c r="ABK9" s="30"/>
      <c r="ABL9" s="30"/>
      <c r="ABM9" s="30"/>
      <c r="ABN9" s="30"/>
      <c r="ABO9" s="30"/>
      <c r="ABP9" s="30"/>
      <c r="ABQ9" s="30"/>
      <c r="ABR9" s="30"/>
      <c r="ABS9" s="30"/>
      <c r="ABT9" s="30"/>
      <c r="ABU9" s="30"/>
      <c r="ABV9" s="30"/>
      <c r="ABW9" s="30"/>
      <c r="ABX9" s="30"/>
      <c r="ABY9" s="30"/>
      <c r="ABZ9" s="30"/>
      <c r="ACA9" s="30"/>
      <c r="ACB9" s="30"/>
      <c r="ACC9" s="30"/>
      <c r="ACD9" s="30"/>
      <c r="ACE9" s="30"/>
      <c r="ACF9" s="30"/>
      <c r="ACG9" s="30"/>
      <c r="ACH9" s="30"/>
      <c r="ACI9" s="30"/>
      <c r="ACJ9" s="30"/>
      <c r="ACK9" s="30"/>
      <c r="ACL9" s="30"/>
      <c r="ACM9" s="30"/>
      <c r="ACN9" s="30"/>
      <c r="ACO9" s="30"/>
      <c r="ACP9" s="30"/>
      <c r="ACQ9" s="30"/>
      <c r="ACR9" s="30"/>
      <c r="ACS9" s="30"/>
      <c r="ACT9" s="30"/>
      <c r="ACU9" s="30"/>
      <c r="ACV9" s="30"/>
      <c r="ACW9" s="30"/>
      <c r="ACX9" s="30"/>
      <c r="ACY9" s="30"/>
      <c r="ACZ9" s="30"/>
      <c r="ADA9" s="30"/>
      <c r="ADB9" s="30"/>
      <c r="ADC9" s="30"/>
      <c r="ADD9" s="30"/>
      <c r="ADE9" s="30"/>
      <c r="ADF9" s="30"/>
      <c r="ADG9" s="30"/>
      <c r="ADH9" s="30"/>
      <c r="ADI9" s="30"/>
      <c r="ADJ9" s="30"/>
      <c r="ADK9" s="30"/>
      <c r="ADL9" s="30"/>
      <c r="ADM9" s="30"/>
      <c r="ADN9" s="30"/>
      <c r="ADO9" s="30"/>
      <c r="ADP9" s="30"/>
      <c r="ADQ9" s="30"/>
      <c r="ADR9" s="30"/>
      <c r="ADS9" s="30"/>
      <c r="ADT9" s="30"/>
      <c r="ADU9" s="30"/>
      <c r="ADV9" s="30"/>
      <c r="ADW9" s="30"/>
      <c r="ADX9" s="30"/>
      <c r="ADY9" s="30"/>
      <c r="ADZ9" s="30"/>
      <c r="AEA9" s="30"/>
      <c r="AEB9" s="30"/>
      <c r="AEC9" s="30"/>
      <c r="AED9" s="30"/>
      <c r="AEE9" s="30"/>
      <c r="AEF9" s="30"/>
      <c r="AEG9" s="30"/>
      <c r="AEH9" s="30"/>
      <c r="AEI9" s="30"/>
      <c r="AEJ9" s="30"/>
      <c r="AEK9" s="30"/>
      <c r="AEL9" s="30"/>
      <c r="AEM9" s="30"/>
      <c r="AEN9" s="30"/>
      <c r="AEO9" s="30"/>
      <c r="AEP9" s="30"/>
      <c r="AEQ9" s="30"/>
      <c r="AER9" s="30"/>
      <c r="AES9" s="30"/>
      <c r="AET9" s="30"/>
      <c r="AEU9" s="30"/>
      <c r="AEV9" s="30"/>
      <c r="AEW9" s="30"/>
      <c r="AEX9" s="30"/>
      <c r="AEY9" s="30"/>
      <c r="AEZ9" s="30"/>
      <c r="AFA9" s="30"/>
      <c r="AFB9" s="30"/>
      <c r="AFC9" s="30"/>
      <c r="AFD9" s="30"/>
      <c r="AFE9" s="30"/>
      <c r="AFF9" s="30"/>
      <c r="AFG9" s="30"/>
      <c r="AFH9" s="30"/>
      <c r="AFI9" s="30"/>
      <c r="AFJ9" s="30"/>
      <c r="AFK9" s="30"/>
      <c r="AFL9" s="30"/>
      <c r="AFM9" s="30"/>
      <c r="AFN9" s="30"/>
      <c r="AFO9" s="30"/>
      <c r="AFP9" s="30"/>
      <c r="AFQ9" s="30"/>
      <c r="AFR9" s="30"/>
      <c r="AFS9" s="30"/>
      <c r="AFT9" s="30"/>
      <c r="AFU9" s="30"/>
      <c r="AFV9" s="30"/>
      <c r="AFW9" s="30"/>
      <c r="AFX9" s="30"/>
      <c r="AFY9" s="30"/>
      <c r="AFZ9" s="30"/>
      <c r="AGA9" s="30"/>
      <c r="AGB9" s="30"/>
      <c r="AGC9" s="30"/>
      <c r="AGD9" s="30"/>
      <c r="AGE9" s="30"/>
      <c r="AGF9" s="30"/>
      <c r="AGG9" s="30"/>
      <c r="AGH9" s="30"/>
      <c r="AGI9" s="30"/>
      <c r="AGJ9" s="30"/>
      <c r="AGK9" s="30"/>
      <c r="AGL9" s="30"/>
      <c r="AGM9" s="30"/>
      <c r="AGN9" s="30"/>
      <c r="AGO9" s="30"/>
      <c r="AGP9" s="30"/>
      <c r="AGQ9" s="30"/>
      <c r="AGR9" s="30"/>
      <c r="AGS9" s="30"/>
      <c r="AGT9" s="30"/>
      <c r="AGU9" s="30"/>
      <c r="AGV9" s="30"/>
      <c r="AGW9" s="30"/>
      <c r="AGX9" s="30"/>
      <c r="AGY9" s="30"/>
      <c r="AGZ9" s="30"/>
      <c r="AHA9" s="30"/>
      <c r="AHB9" s="30"/>
      <c r="AHC9" s="30"/>
      <c r="AHD9" s="30"/>
      <c r="AHE9" s="30"/>
      <c r="AHF9" s="30"/>
      <c r="AHG9" s="30"/>
      <c r="AHH9" s="30"/>
      <c r="AHI9" s="30"/>
      <c r="AHJ9" s="30"/>
      <c r="AHK9" s="30"/>
      <c r="AHL9" s="30"/>
      <c r="AHM9" s="30"/>
      <c r="AHN9" s="30"/>
      <c r="AHO9" s="30"/>
      <c r="AHP9" s="30"/>
      <c r="AHQ9" s="30"/>
      <c r="AHR9" s="30"/>
      <c r="AHS9" s="30"/>
      <c r="AHT9" s="30"/>
      <c r="AHU9" s="30"/>
      <c r="AHV9" s="30"/>
      <c r="AHW9" s="30"/>
      <c r="AHX9" s="30"/>
      <c r="AHY9" s="30"/>
      <c r="AHZ9" s="30"/>
      <c r="AIA9" s="30"/>
      <c r="AIB9" s="30"/>
      <c r="AIC9" s="30"/>
      <c r="AID9" s="30"/>
      <c r="AIE9" s="30"/>
      <c r="AIF9" s="30"/>
      <c r="AIG9" s="30"/>
      <c r="AIH9" s="30"/>
      <c r="AII9" s="30"/>
      <c r="AIJ9" s="30"/>
      <c r="AIK9" s="30"/>
      <c r="AIL9" s="30"/>
      <c r="AIM9" s="30"/>
      <c r="AIN9" s="30"/>
      <c r="AIO9" s="30"/>
      <c r="AIP9" s="30"/>
      <c r="AIQ9" s="30"/>
      <c r="AIR9" s="30"/>
      <c r="AIS9" s="30"/>
      <c r="AIT9" s="30"/>
      <c r="AIU9" s="30"/>
      <c r="AIV9" s="30"/>
      <c r="AIW9" s="30"/>
      <c r="AIX9" s="30"/>
      <c r="AIY9" s="30"/>
      <c r="AIZ9" s="30"/>
      <c r="AJA9" s="30"/>
      <c r="AJB9" s="30"/>
      <c r="AJC9" s="30"/>
      <c r="AJD9" s="30"/>
      <c r="AJE9" s="30"/>
      <c r="AJF9" s="30"/>
      <c r="AJG9" s="30"/>
      <c r="AJH9" s="30"/>
      <c r="AJI9" s="30"/>
      <c r="AJJ9" s="30"/>
      <c r="AJK9" s="30"/>
      <c r="AJL9" s="30"/>
      <c r="AJM9" s="30"/>
      <c r="AJN9" s="30"/>
      <c r="AJO9" s="30"/>
      <c r="AJP9" s="30"/>
      <c r="AJQ9" s="30"/>
      <c r="AJR9" s="30"/>
      <c r="AJS9" s="30"/>
      <c r="AJT9" s="30"/>
      <c r="AJU9" s="30"/>
      <c r="AJV9" s="30"/>
      <c r="AJW9" s="30"/>
      <c r="AJX9" s="30"/>
      <c r="AJY9" s="30"/>
      <c r="AJZ9" s="30"/>
      <c r="AKA9" s="30"/>
      <c r="AKB9" s="30"/>
      <c r="AKC9" s="30"/>
      <c r="AKD9" s="30"/>
      <c r="AKE9" s="30"/>
      <c r="AKF9" s="30"/>
      <c r="AKG9" s="30"/>
      <c r="AKH9" s="30"/>
      <c r="AKI9" s="30"/>
      <c r="AKJ9" s="30"/>
      <c r="AKK9" s="30"/>
      <c r="AKL9" s="30"/>
      <c r="AKM9" s="30"/>
      <c r="AKN9" s="30"/>
      <c r="AKO9" s="30"/>
      <c r="AKP9" s="30"/>
      <c r="AKQ9" s="30"/>
      <c r="AKR9" s="30"/>
      <c r="AKS9" s="30"/>
      <c r="AKT9" s="30"/>
      <c r="AKU9" s="30"/>
      <c r="AKV9" s="30"/>
      <c r="AKW9" s="30"/>
      <c r="AKX9" s="30"/>
      <c r="AKY9" s="30"/>
      <c r="AKZ9" s="30"/>
      <c r="ALA9" s="30"/>
      <c r="ALB9" s="30"/>
      <c r="ALC9" s="30"/>
      <c r="ALD9" s="30"/>
      <c r="ALE9" s="30"/>
      <c r="ALF9" s="30"/>
      <c r="ALG9" s="30"/>
      <c r="ALH9" s="30"/>
      <c r="ALI9" s="30"/>
      <c r="ALJ9" s="30"/>
      <c r="ALK9" s="30"/>
      <c r="ALL9" s="30"/>
      <c r="ALM9" s="30"/>
      <c r="ALN9" s="30"/>
      <c r="ALO9" s="30"/>
      <c r="ALP9" s="30"/>
      <c r="ALQ9" s="30"/>
      <c r="ALR9" s="30"/>
      <c r="ALS9" s="30"/>
      <c r="ALT9" s="30"/>
      <c r="ALU9" s="30"/>
      <c r="ALV9" s="30"/>
      <c r="ALW9" s="30"/>
      <c r="ALX9" s="30"/>
      <c r="ALY9" s="30"/>
      <c r="ALZ9" s="30"/>
      <c r="AMA9" s="30"/>
      <c r="AMB9" s="30"/>
      <c r="AMC9" s="30"/>
      <c r="AMD9" s="30"/>
      <c r="AME9" s="30"/>
      <c r="AMF9" s="30"/>
      <c r="AMG9" s="30"/>
      <c r="AMH9" s="30"/>
      <c r="AMI9" s="30"/>
      <c r="AMJ9" s="30"/>
      <c r="AMK9" s="30"/>
      <c r="AML9" s="30"/>
      <c r="AMM9" s="30"/>
      <c r="AMN9" s="30"/>
      <c r="AMO9" s="30"/>
      <c r="AMP9" s="30"/>
      <c r="AMQ9" s="30"/>
      <c r="AMR9" s="30"/>
      <c r="AMS9" s="30"/>
      <c r="AMT9" s="30"/>
      <c r="AMU9" s="30"/>
      <c r="AMV9" s="30"/>
      <c r="AMW9" s="30"/>
      <c r="AMX9" s="30"/>
      <c r="AMY9" s="30"/>
    </row>
    <row r="10" spans="1:1039" ht="20.100000000000001" customHeight="1" x14ac:dyDescent="0.25">
      <c r="J10" s="3"/>
      <c r="K10" s="12"/>
      <c r="L10" s="119">
        <v>2024</v>
      </c>
      <c r="M10" s="119"/>
      <c r="N10" s="119"/>
      <c r="O10" s="119"/>
      <c r="P10" s="119"/>
      <c r="Q10" s="119">
        <v>2025</v>
      </c>
      <c r="R10" s="119"/>
      <c r="S10" s="119"/>
      <c r="T10" s="119"/>
      <c r="U10" s="119"/>
      <c r="V10" s="119">
        <v>2026</v>
      </c>
      <c r="W10" s="119"/>
      <c r="X10" s="119"/>
      <c r="Y10" s="119"/>
      <c r="Z10" s="119"/>
      <c r="AA10" s="119">
        <v>2027</v>
      </c>
      <c r="AB10" s="119"/>
      <c r="AC10" s="119"/>
      <c r="AD10" s="119"/>
      <c r="AE10" s="119"/>
      <c r="AF10" s="145">
        <v>2028</v>
      </c>
      <c r="AG10" s="119"/>
      <c r="AH10" s="119"/>
      <c r="AI10" s="119"/>
      <c r="AJ10" s="119"/>
      <c r="AK10" s="55" t="s">
        <v>64</v>
      </c>
    </row>
    <row r="11" spans="1:1039" s="9" customFormat="1" ht="54" customHeight="1" x14ac:dyDescent="0.25">
      <c r="A11" s="7" t="s">
        <v>1</v>
      </c>
      <c r="B11" s="25" t="s">
        <v>15</v>
      </c>
      <c r="C11" s="18" t="s">
        <v>2</v>
      </c>
      <c r="D11" s="18" t="s">
        <v>53</v>
      </c>
      <c r="E11" s="24" t="s">
        <v>4</v>
      </c>
      <c r="F11" s="18" t="s">
        <v>5</v>
      </c>
      <c r="G11" s="18" t="s">
        <v>23</v>
      </c>
      <c r="H11" s="18" t="s">
        <v>21</v>
      </c>
      <c r="I11" s="19" t="s">
        <v>12</v>
      </c>
      <c r="J11" s="39" t="s">
        <v>52</v>
      </c>
      <c r="K11" s="7" t="s">
        <v>1</v>
      </c>
      <c r="L11" s="26" t="s">
        <v>57</v>
      </c>
      <c r="M11" s="26" t="s">
        <v>5</v>
      </c>
      <c r="N11" s="26" t="s">
        <v>23</v>
      </c>
      <c r="O11" s="26" t="s">
        <v>6</v>
      </c>
      <c r="P11" s="26" t="s">
        <v>12</v>
      </c>
      <c r="Q11" s="26" t="s">
        <v>57</v>
      </c>
      <c r="R11" s="26" t="s">
        <v>5</v>
      </c>
      <c r="S11" s="26" t="s">
        <v>23</v>
      </c>
      <c r="T11" s="26" t="s">
        <v>6</v>
      </c>
      <c r="U11" s="26" t="s">
        <v>12</v>
      </c>
      <c r="V11" s="26" t="s">
        <v>57</v>
      </c>
      <c r="W11" s="26" t="s">
        <v>5</v>
      </c>
      <c r="X11" s="26" t="s">
        <v>23</v>
      </c>
      <c r="Y11" s="26" t="s">
        <v>6</v>
      </c>
      <c r="Z11" s="26" t="s">
        <v>12</v>
      </c>
      <c r="AA11" s="26" t="s">
        <v>57</v>
      </c>
      <c r="AB11" s="26" t="s">
        <v>5</v>
      </c>
      <c r="AC11" s="26" t="s">
        <v>23</v>
      </c>
      <c r="AD11" s="26" t="s">
        <v>6</v>
      </c>
      <c r="AE11" s="26" t="s">
        <v>12</v>
      </c>
      <c r="AF11" s="27" t="s">
        <v>57</v>
      </c>
      <c r="AG11" s="26" t="s">
        <v>5</v>
      </c>
      <c r="AH11" s="26" t="s">
        <v>23</v>
      </c>
      <c r="AI11" s="26" t="s">
        <v>6</v>
      </c>
      <c r="AJ11" s="26" t="s">
        <v>12</v>
      </c>
      <c r="AK11" s="56"/>
    </row>
    <row r="12" spans="1:1039" s="10" customFormat="1" ht="51.75" customHeight="1" x14ac:dyDescent="0.25">
      <c r="A12" s="21">
        <v>1</v>
      </c>
      <c r="B12" s="99" t="s">
        <v>48</v>
      </c>
      <c r="C12" s="74" t="s">
        <v>42</v>
      </c>
      <c r="D12" s="74" t="s">
        <v>7</v>
      </c>
      <c r="E12" s="107" t="s">
        <v>16</v>
      </c>
      <c r="F12" s="74">
        <v>24</v>
      </c>
      <c r="G12" s="111">
        <v>0.3</v>
      </c>
      <c r="H12" s="78" t="s">
        <v>19</v>
      </c>
      <c r="I12" s="98">
        <f>AK12</f>
        <v>78367.159500000009</v>
      </c>
      <c r="J12" s="40"/>
      <c r="K12" s="21">
        <f>A12</f>
        <v>1</v>
      </c>
      <c r="L12" s="61" t="s">
        <v>14</v>
      </c>
      <c r="M12" s="63">
        <v>2.5</v>
      </c>
      <c r="N12" s="62">
        <v>0.3</v>
      </c>
      <c r="O12" s="64">
        <v>5986.19</v>
      </c>
      <c r="P12" s="65">
        <f>M12*N12*O12</f>
        <v>4489.6424999999999</v>
      </c>
      <c r="Q12" s="61" t="s">
        <v>14</v>
      </c>
      <c r="R12" s="63">
        <v>9</v>
      </c>
      <c r="S12" s="62">
        <v>0.3</v>
      </c>
      <c r="T12" s="64">
        <v>5986.19</v>
      </c>
      <c r="U12" s="65">
        <f>R12*S12*T12</f>
        <v>16162.712999999998</v>
      </c>
      <c r="V12" s="61" t="s">
        <v>13</v>
      </c>
      <c r="W12" s="66">
        <v>12</v>
      </c>
      <c r="X12" s="62">
        <v>0.3</v>
      </c>
      <c r="Y12" s="67" t="s">
        <v>20</v>
      </c>
      <c r="Z12" s="65">
        <f>(T12*3+6325.53*R12)*0.3</f>
        <v>22466.501999999997</v>
      </c>
      <c r="AA12" s="61" t="s">
        <v>17</v>
      </c>
      <c r="AB12" s="66">
        <v>12</v>
      </c>
      <c r="AC12" s="62">
        <v>0.3</v>
      </c>
      <c r="AD12" s="67" t="s">
        <v>65</v>
      </c>
      <c r="AE12" s="68">
        <f>(6325.53*3+AI12*9)*0.3</f>
        <v>23426.172000000002</v>
      </c>
      <c r="AF12" s="69" t="s">
        <v>18</v>
      </c>
      <c r="AG12" s="66">
        <v>6</v>
      </c>
      <c r="AH12" s="62">
        <v>0.3</v>
      </c>
      <c r="AI12" s="70">
        <v>6567.85</v>
      </c>
      <c r="AJ12" s="91">
        <f>AI12*AH12*AG12</f>
        <v>11822.130000000001</v>
      </c>
      <c r="AK12" s="57">
        <f>P12+U12+Z12+AE12+AJ12</f>
        <v>78367.159500000009</v>
      </c>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5"/>
      <c r="ND12" s="5"/>
      <c r="NE12" s="5"/>
      <c r="NF12" s="5"/>
      <c r="NG12" s="5"/>
      <c r="NH12" s="5"/>
      <c r="NI12" s="5"/>
      <c r="NJ12" s="5"/>
      <c r="NK12" s="5"/>
      <c r="NL12" s="5"/>
      <c r="NM12" s="5"/>
      <c r="NN12" s="5"/>
      <c r="NO12" s="5"/>
      <c r="NP12" s="5"/>
      <c r="NQ12" s="5"/>
      <c r="NR12" s="5"/>
      <c r="NS12" s="5"/>
      <c r="NT12" s="5"/>
      <c r="NU12" s="5"/>
      <c r="NV12" s="5"/>
      <c r="NW12" s="5"/>
      <c r="NX12" s="5"/>
      <c r="NY12" s="5"/>
      <c r="NZ12" s="5"/>
      <c r="OA12" s="5"/>
      <c r="OB12" s="5"/>
      <c r="OC12" s="5"/>
      <c r="OD12" s="5"/>
      <c r="OE12" s="5"/>
      <c r="OF12" s="5"/>
      <c r="OG12" s="5"/>
      <c r="OH12" s="5"/>
      <c r="OI12" s="5"/>
      <c r="OJ12" s="5"/>
      <c r="OK12" s="5"/>
      <c r="OL12" s="5"/>
      <c r="OM12" s="5"/>
      <c r="ON12" s="5"/>
      <c r="OO12" s="5"/>
      <c r="OP12" s="5"/>
      <c r="OQ12" s="5"/>
      <c r="OR12" s="5"/>
      <c r="OS12" s="5"/>
      <c r="OT12" s="5"/>
      <c r="OU12" s="5"/>
      <c r="OV12" s="5"/>
      <c r="OW12" s="5"/>
      <c r="OX12" s="5"/>
      <c r="OY12" s="5"/>
      <c r="OZ12" s="5"/>
      <c r="PA12" s="5"/>
      <c r="PB12" s="5"/>
      <c r="PC12" s="5"/>
      <c r="PD12" s="5"/>
      <c r="PE12" s="5"/>
      <c r="PF12" s="5"/>
      <c r="PG12" s="5"/>
      <c r="PH12" s="5"/>
      <c r="PI12" s="5"/>
      <c r="PJ12" s="5"/>
      <c r="PK12" s="5"/>
      <c r="PL12" s="5"/>
      <c r="PM12" s="5"/>
      <c r="PN12" s="5"/>
      <c r="PO12" s="5"/>
      <c r="PP12" s="5"/>
      <c r="PQ12" s="5"/>
      <c r="PR12" s="5"/>
      <c r="PS12" s="5"/>
      <c r="PT12" s="5"/>
      <c r="PU12" s="5"/>
      <c r="PV12" s="5"/>
      <c r="PW12" s="5"/>
      <c r="PX12" s="5"/>
      <c r="PY12" s="5"/>
      <c r="PZ12" s="5"/>
      <c r="QA12" s="5"/>
      <c r="QB12" s="5"/>
      <c r="QC12" s="5"/>
      <c r="QD12" s="5"/>
      <c r="QE12" s="5"/>
      <c r="QF12" s="5"/>
      <c r="QG12" s="5"/>
      <c r="QH12" s="5"/>
      <c r="QI12" s="5"/>
      <c r="QJ12" s="5"/>
      <c r="QK12" s="5"/>
      <c r="QL12" s="5"/>
      <c r="QM12" s="5"/>
      <c r="QN12" s="5"/>
      <c r="QO12" s="5"/>
      <c r="QP12" s="5"/>
      <c r="QQ12" s="5"/>
      <c r="QR12" s="5"/>
      <c r="QS12" s="5"/>
      <c r="QT12" s="5"/>
      <c r="QU12" s="5"/>
      <c r="QV12" s="5"/>
      <c r="QW12" s="5"/>
      <c r="QX12" s="5"/>
      <c r="QY12" s="5"/>
      <c r="QZ12" s="5"/>
      <c r="RA12" s="5"/>
      <c r="RB12" s="5"/>
      <c r="RC12" s="5"/>
      <c r="RD12" s="5"/>
      <c r="RE12" s="5"/>
      <c r="RF12" s="5"/>
      <c r="RG12" s="5"/>
      <c r="RH12" s="5"/>
      <c r="RI12" s="5"/>
      <c r="RJ12" s="5"/>
      <c r="RK12" s="5"/>
      <c r="RL12" s="5"/>
      <c r="RM12" s="5"/>
      <c r="RN12" s="5"/>
      <c r="RO12" s="5"/>
      <c r="RP12" s="5"/>
      <c r="RQ12" s="5"/>
      <c r="RR12" s="5"/>
      <c r="RS12" s="5"/>
      <c r="RT12" s="5"/>
      <c r="RU12" s="5"/>
      <c r="RV12" s="5"/>
      <c r="RW12" s="5"/>
      <c r="RX12" s="5"/>
      <c r="RY12" s="5"/>
      <c r="RZ12" s="5"/>
      <c r="SA12" s="5"/>
      <c r="SB12" s="5"/>
      <c r="SC12" s="5"/>
      <c r="SD12" s="5"/>
      <c r="SE12" s="5"/>
      <c r="SF12" s="5"/>
      <c r="SG12" s="5"/>
      <c r="SH12" s="5"/>
      <c r="SI12" s="5"/>
      <c r="SJ12" s="5"/>
      <c r="SK12" s="5"/>
      <c r="SL12" s="5"/>
      <c r="SM12" s="5"/>
      <c r="SN12" s="5"/>
      <c r="SO12" s="5"/>
      <c r="SP12" s="5"/>
      <c r="SQ12" s="5"/>
      <c r="SR12" s="5"/>
      <c r="SS12" s="5"/>
      <c r="ST12" s="5"/>
      <c r="SU12" s="5"/>
      <c r="SV12" s="5"/>
      <c r="SW12" s="5"/>
      <c r="SX12" s="5"/>
      <c r="SY12" s="5"/>
      <c r="SZ12" s="5"/>
      <c r="TA12" s="5"/>
      <c r="TB12" s="5"/>
      <c r="TC12" s="5"/>
      <c r="TD12" s="5"/>
      <c r="TE12" s="5"/>
      <c r="TF12" s="5"/>
      <c r="TG12" s="5"/>
      <c r="TH12" s="5"/>
      <c r="TI12" s="5"/>
      <c r="TJ12" s="5"/>
      <c r="TK12" s="5"/>
      <c r="TL12" s="5"/>
      <c r="TM12" s="5"/>
      <c r="TN12" s="5"/>
      <c r="TO12" s="5"/>
      <c r="TP12" s="5"/>
      <c r="TQ12" s="5"/>
      <c r="TR12" s="5"/>
      <c r="TS12" s="5"/>
      <c r="TT12" s="5"/>
      <c r="TU12" s="5"/>
      <c r="TV12" s="5"/>
      <c r="TW12" s="5"/>
      <c r="TX12" s="5"/>
      <c r="TY12" s="5"/>
      <c r="TZ12" s="5"/>
      <c r="UA12" s="5"/>
      <c r="UB12" s="5"/>
      <c r="UC12" s="5"/>
      <c r="UD12" s="5"/>
      <c r="UE12" s="5"/>
      <c r="UF12" s="5"/>
      <c r="UG12" s="5"/>
      <c r="UH12" s="5"/>
      <c r="UI12" s="5"/>
      <c r="UJ12" s="5"/>
      <c r="UK12" s="5"/>
      <c r="UL12" s="5"/>
      <c r="UM12" s="5"/>
      <c r="UN12" s="5"/>
      <c r="UO12" s="5"/>
      <c r="UP12" s="5"/>
      <c r="UQ12" s="5"/>
      <c r="UR12" s="5"/>
      <c r="US12" s="5"/>
      <c r="UT12" s="5"/>
      <c r="UU12" s="5"/>
      <c r="UV12" s="5"/>
      <c r="UW12" s="5"/>
      <c r="UX12" s="5"/>
      <c r="UY12" s="5"/>
      <c r="UZ12" s="5"/>
      <c r="VA12" s="5"/>
      <c r="VB12" s="5"/>
      <c r="VC12" s="5"/>
      <c r="VD12" s="5"/>
      <c r="VE12" s="5"/>
      <c r="VF12" s="5"/>
      <c r="VG12" s="5"/>
      <c r="VH12" s="5"/>
      <c r="VI12" s="5"/>
      <c r="VJ12" s="5"/>
      <c r="VK12" s="5"/>
      <c r="VL12" s="5"/>
      <c r="VM12" s="5"/>
      <c r="VN12" s="5"/>
      <c r="VO12" s="5"/>
      <c r="VP12" s="5"/>
      <c r="VQ12" s="5"/>
      <c r="VR12" s="5"/>
      <c r="VS12" s="5"/>
      <c r="VT12" s="5"/>
      <c r="VU12" s="5"/>
      <c r="VV12" s="5"/>
      <c r="VW12" s="5"/>
      <c r="VX12" s="5"/>
      <c r="VY12" s="5"/>
      <c r="VZ12" s="5"/>
      <c r="WA12" s="5"/>
      <c r="WB12" s="5"/>
      <c r="WC12" s="5"/>
      <c r="WD12" s="5"/>
      <c r="WE12" s="5"/>
      <c r="WF12" s="5"/>
      <c r="WG12" s="5"/>
      <c r="WH12" s="5"/>
      <c r="WI12" s="5"/>
      <c r="WJ12" s="5"/>
      <c r="WK12" s="5"/>
      <c r="WL12" s="5"/>
      <c r="WM12" s="5"/>
      <c r="WN12" s="5"/>
      <c r="WO12" s="5"/>
      <c r="WP12" s="5"/>
      <c r="WQ12" s="5"/>
      <c r="WR12" s="5"/>
      <c r="WS12" s="5"/>
      <c r="WT12" s="5"/>
      <c r="WU12" s="5"/>
      <c r="WV12" s="5"/>
      <c r="WW12" s="5"/>
      <c r="WX12" s="5"/>
      <c r="WY12" s="5"/>
      <c r="WZ12" s="5"/>
      <c r="XA12" s="5"/>
      <c r="XB12" s="5"/>
      <c r="XC12" s="5"/>
      <c r="XD12" s="5"/>
      <c r="XE12" s="5"/>
      <c r="XF12" s="5"/>
      <c r="XG12" s="5"/>
      <c r="XH12" s="5"/>
      <c r="XI12" s="5"/>
      <c r="XJ12" s="5"/>
      <c r="XK12" s="5"/>
      <c r="XL12" s="5"/>
      <c r="XM12" s="5"/>
      <c r="XN12" s="5"/>
      <c r="XO12" s="5"/>
      <c r="XP12" s="5"/>
      <c r="XQ12" s="5"/>
      <c r="XR12" s="5"/>
      <c r="XS12" s="5"/>
      <c r="XT12" s="5"/>
      <c r="XU12" s="5"/>
      <c r="XV12" s="5"/>
      <c r="XW12" s="5"/>
      <c r="XX12" s="5"/>
      <c r="XY12" s="5"/>
      <c r="XZ12" s="5"/>
      <c r="YA12" s="5"/>
      <c r="YB12" s="5"/>
      <c r="YC12" s="5"/>
      <c r="YD12" s="5"/>
      <c r="YE12" s="5"/>
      <c r="YF12" s="5"/>
      <c r="YG12" s="5"/>
      <c r="YH12" s="5"/>
      <c r="YI12" s="5"/>
      <c r="YJ12" s="5"/>
      <c r="YK12" s="5"/>
      <c r="YL12" s="5"/>
      <c r="YM12" s="5"/>
      <c r="YN12" s="5"/>
      <c r="YO12" s="5"/>
      <c r="YP12" s="5"/>
      <c r="YQ12" s="5"/>
      <c r="YR12" s="5"/>
      <c r="YS12" s="5"/>
      <c r="YT12" s="5"/>
      <c r="YU12" s="5"/>
      <c r="YV12" s="5"/>
      <c r="YW12" s="5"/>
      <c r="YX12" s="5"/>
      <c r="YY12" s="5"/>
      <c r="YZ12" s="5"/>
      <c r="ZA12" s="5"/>
      <c r="ZB12" s="5"/>
      <c r="ZC12" s="5"/>
      <c r="ZD12" s="5"/>
      <c r="ZE12" s="5"/>
      <c r="ZF12" s="5"/>
      <c r="ZG12" s="5"/>
      <c r="ZH12" s="5"/>
      <c r="ZI12" s="5"/>
      <c r="ZJ12" s="5"/>
      <c r="ZK12" s="5"/>
      <c r="ZL12" s="5"/>
      <c r="ZM12" s="5"/>
      <c r="ZN12" s="5"/>
      <c r="ZO12" s="5"/>
      <c r="ZP12" s="5"/>
      <c r="ZQ12" s="5"/>
      <c r="ZR12" s="5"/>
      <c r="ZS12" s="5"/>
      <c r="ZT12" s="5"/>
      <c r="ZU12" s="5"/>
      <c r="ZV12" s="5"/>
      <c r="ZW12" s="5"/>
      <c r="ZX12" s="5"/>
      <c r="ZY12" s="5"/>
      <c r="ZZ12" s="5"/>
      <c r="AAA12" s="5"/>
      <c r="AAB12" s="5"/>
      <c r="AAC12" s="5"/>
      <c r="AAD12" s="5"/>
      <c r="AAE12" s="5"/>
      <c r="AAF12" s="5"/>
      <c r="AAG12" s="5"/>
      <c r="AAH12" s="5"/>
      <c r="AAI12" s="5"/>
      <c r="AAJ12" s="5"/>
      <c r="AAK12" s="5"/>
      <c r="AAL12" s="5"/>
      <c r="AAM12" s="5"/>
      <c r="AAN12" s="5"/>
      <c r="AAO12" s="5"/>
      <c r="AAP12" s="5"/>
      <c r="AAQ12" s="5"/>
      <c r="AAR12" s="5"/>
      <c r="AAS12" s="5"/>
      <c r="AAT12" s="5"/>
      <c r="AAU12" s="5"/>
      <c r="AAV12" s="5"/>
      <c r="AAW12" s="5"/>
      <c r="AAX12" s="5"/>
      <c r="AAY12" s="5"/>
      <c r="AAZ12" s="5"/>
      <c r="ABA12" s="5"/>
      <c r="ABB12" s="5"/>
      <c r="ABC12" s="5"/>
      <c r="ABD12" s="5"/>
      <c r="ABE12" s="5"/>
      <c r="ABF12" s="5"/>
      <c r="ABG12" s="5"/>
      <c r="ABH12" s="5"/>
      <c r="ABI12" s="5"/>
      <c r="ABJ12" s="5"/>
      <c r="ABK12" s="5"/>
      <c r="ABL12" s="5"/>
      <c r="ABM12" s="5"/>
      <c r="ABN12" s="5"/>
      <c r="ABO12" s="5"/>
      <c r="ABP12" s="5"/>
      <c r="ABQ12" s="5"/>
      <c r="ABR12" s="5"/>
      <c r="ABS12" s="5"/>
      <c r="ABT12" s="5"/>
      <c r="ABU12" s="5"/>
      <c r="ABV12" s="5"/>
      <c r="ABW12" s="5"/>
      <c r="ABX12" s="5"/>
      <c r="ABY12" s="5"/>
      <c r="ABZ12" s="5"/>
      <c r="ACA12" s="5"/>
      <c r="ACB12" s="5"/>
      <c r="ACC12" s="5"/>
      <c r="ACD12" s="5"/>
      <c r="ACE12" s="5"/>
      <c r="ACF12" s="5"/>
      <c r="ACG12" s="5"/>
      <c r="ACH12" s="5"/>
      <c r="ACI12" s="5"/>
      <c r="ACJ12" s="5"/>
      <c r="ACK12" s="5"/>
      <c r="ACL12" s="5"/>
      <c r="ACM12" s="5"/>
      <c r="ACN12" s="5"/>
      <c r="ACO12" s="5"/>
      <c r="ACP12" s="5"/>
      <c r="ACQ12" s="5"/>
      <c r="ACR12" s="5"/>
      <c r="ACS12" s="5"/>
      <c r="ACT12" s="5"/>
      <c r="ACU12" s="5"/>
      <c r="ACV12" s="5"/>
      <c r="ACW12" s="5"/>
      <c r="ACX12" s="5"/>
      <c r="ACY12" s="5"/>
      <c r="ACZ12" s="5"/>
      <c r="ADA12" s="5"/>
      <c r="ADB12" s="5"/>
      <c r="ADC12" s="5"/>
      <c r="ADD12" s="5"/>
      <c r="ADE12" s="5"/>
      <c r="ADF12" s="5"/>
      <c r="ADG12" s="5"/>
      <c r="ADH12" s="5"/>
      <c r="ADI12" s="5"/>
      <c r="ADJ12" s="5"/>
      <c r="ADK12" s="5"/>
      <c r="ADL12" s="5"/>
      <c r="ADM12" s="5"/>
      <c r="ADN12" s="5"/>
      <c r="ADO12" s="5"/>
      <c r="ADP12" s="5"/>
      <c r="ADQ12" s="5"/>
      <c r="ADR12" s="5"/>
      <c r="ADS12" s="5"/>
      <c r="ADT12" s="5"/>
      <c r="ADU12" s="5"/>
      <c r="ADV12" s="5"/>
      <c r="ADW12" s="5"/>
      <c r="ADX12" s="5"/>
      <c r="ADY12" s="5"/>
      <c r="ADZ12" s="5"/>
      <c r="AEA12" s="5"/>
      <c r="AEB12" s="5"/>
      <c r="AEC12" s="5"/>
      <c r="AED12" s="5"/>
      <c r="AEE12" s="5"/>
      <c r="AEF12" s="5"/>
      <c r="AEG12" s="5"/>
      <c r="AEH12" s="5"/>
      <c r="AEI12" s="5"/>
      <c r="AEJ12" s="5"/>
      <c r="AEK12" s="5"/>
      <c r="AEL12" s="5"/>
      <c r="AEM12" s="5"/>
      <c r="AEN12" s="5"/>
      <c r="AEO12" s="5"/>
      <c r="AEP12" s="5"/>
      <c r="AEQ12" s="5"/>
      <c r="AER12" s="5"/>
      <c r="AES12" s="5"/>
      <c r="AET12" s="5"/>
      <c r="AEU12" s="5"/>
      <c r="AEV12" s="5"/>
      <c r="AEW12" s="5"/>
      <c r="AEX12" s="5"/>
      <c r="AEY12" s="5"/>
      <c r="AEZ12" s="5"/>
      <c r="AFA12" s="5"/>
      <c r="AFB12" s="5"/>
      <c r="AFC12" s="5"/>
      <c r="AFD12" s="5"/>
      <c r="AFE12" s="5"/>
      <c r="AFF12" s="5"/>
      <c r="AFG12" s="5"/>
      <c r="AFH12" s="5"/>
      <c r="AFI12" s="5"/>
      <c r="AFJ12" s="5"/>
      <c r="AFK12" s="5"/>
      <c r="AFL12" s="5"/>
      <c r="AFM12" s="5"/>
      <c r="AFN12" s="5"/>
      <c r="AFO12" s="5"/>
      <c r="AFP12" s="5"/>
      <c r="AFQ12" s="5"/>
      <c r="AFR12" s="5"/>
      <c r="AFS12" s="5"/>
      <c r="AFT12" s="5"/>
      <c r="AFU12" s="5"/>
      <c r="AFV12" s="5"/>
      <c r="AFW12" s="5"/>
      <c r="AFX12" s="5"/>
      <c r="AFY12" s="5"/>
      <c r="AFZ12" s="5"/>
      <c r="AGA12" s="5"/>
      <c r="AGB12" s="5"/>
      <c r="AGC12" s="5"/>
      <c r="AGD12" s="5"/>
      <c r="AGE12" s="5"/>
      <c r="AGF12" s="5"/>
      <c r="AGG12" s="5"/>
      <c r="AGH12" s="5"/>
      <c r="AGI12" s="5"/>
      <c r="AGJ12" s="5"/>
      <c r="AGK12" s="5"/>
      <c r="AGL12" s="5"/>
      <c r="AGM12" s="5"/>
      <c r="AGN12" s="5"/>
      <c r="AGO12" s="5"/>
      <c r="AGP12" s="5"/>
      <c r="AGQ12" s="5"/>
      <c r="AGR12" s="5"/>
      <c r="AGS12" s="5"/>
      <c r="AGT12" s="5"/>
      <c r="AGU12" s="5"/>
      <c r="AGV12" s="5"/>
      <c r="AGW12" s="5"/>
      <c r="AGX12" s="5"/>
      <c r="AGY12" s="5"/>
      <c r="AGZ12" s="5"/>
      <c r="AHA12" s="5"/>
      <c r="AHB12" s="5"/>
      <c r="AHC12" s="5"/>
      <c r="AHD12" s="5"/>
      <c r="AHE12" s="5"/>
      <c r="AHF12" s="5"/>
      <c r="AHG12" s="5"/>
      <c r="AHH12" s="5"/>
      <c r="AHI12" s="5"/>
      <c r="AHJ12" s="5"/>
      <c r="AHK12" s="5"/>
      <c r="AHL12" s="5"/>
      <c r="AHM12" s="5"/>
      <c r="AHN12" s="5"/>
      <c r="AHO12" s="5"/>
      <c r="AHP12" s="5"/>
      <c r="AHQ12" s="5"/>
      <c r="AHR12" s="5"/>
      <c r="AHS12" s="5"/>
      <c r="AHT12" s="5"/>
      <c r="AHU12" s="5"/>
      <c r="AHV12" s="5"/>
      <c r="AHW12" s="5"/>
      <c r="AHX12" s="5"/>
      <c r="AHY12" s="5"/>
      <c r="AHZ12" s="5"/>
      <c r="AIA12" s="5"/>
      <c r="AIB12" s="5"/>
      <c r="AIC12" s="5"/>
      <c r="AID12" s="5"/>
      <c r="AIE12" s="5"/>
      <c r="AIF12" s="5"/>
      <c r="AIG12" s="5"/>
      <c r="AIH12" s="5"/>
      <c r="AII12" s="5"/>
      <c r="AIJ12" s="5"/>
      <c r="AIK12" s="5"/>
      <c r="AIL12" s="5"/>
      <c r="AIM12" s="5"/>
      <c r="AIN12" s="5"/>
      <c r="AIO12" s="5"/>
      <c r="AIP12" s="5"/>
      <c r="AIQ12" s="5"/>
      <c r="AIR12" s="5"/>
      <c r="AIS12" s="5"/>
      <c r="AIT12" s="5"/>
      <c r="AIU12" s="5"/>
      <c r="AIV12" s="5"/>
      <c r="AIW12" s="5"/>
      <c r="AIX12" s="5"/>
      <c r="AIY12" s="5"/>
      <c r="AIZ12" s="5"/>
      <c r="AJA12" s="5"/>
      <c r="AJB12" s="5"/>
      <c r="AJC12" s="5"/>
      <c r="AJD12" s="5"/>
      <c r="AJE12" s="5"/>
      <c r="AJF12" s="5"/>
      <c r="AJG12" s="5"/>
      <c r="AJH12" s="5"/>
      <c r="AJI12" s="5"/>
      <c r="AJJ12" s="5"/>
      <c r="AJK12" s="5"/>
      <c r="AJL12" s="5"/>
      <c r="AJM12" s="5"/>
      <c r="AJN12" s="5"/>
      <c r="AJO12" s="5"/>
      <c r="AJP12" s="5"/>
      <c r="AJQ12" s="5"/>
      <c r="AJR12" s="5"/>
      <c r="AJS12" s="5"/>
      <c r="AJT12" s="5"/>
      <c r="AJU12" s="5"/>
      <c r="AJV12" s="5"/>
      <c r="AJW12" s="5"/>
      <c r="AJX12" s="5"/>
      <c r="AJY12" s="5"/>
      <c r="AJZ12" s="5"/>
      <c r="AKA12" s="5"/>
      <c r="AKB12" s="5"/>
      <c r="AKC12" s="5"/>
      <c r="AKD12" s="5"/>
      <c r="AKE12" s="5"/>
      <c r="AKF12" s="5"/>
      <c r="AKG12" s="5"/>
      <c r="AKH12" s="5"/>
      <c r="AKI12" s="5"/>
      <c r="AKJ12" s="5"/>
      <c r="AKK12" s="5"/>
      <c r="AKL12" s="5"/>
      <c r="AKM12" s="5"/>
      <c r="AKN12" s="5"/>
      <c r="AKO12" s="5"/>
      <c r="AKP12" s="5"/>
      <c r="AKQ12" s="5"/>
      <c r="AKR12" s="5"/>
      <c r="AKS12" s="5"/>
      <c r="AKT12" s="5"/>
      <c r="AKU12" s="5"/>
      <c r="AKV12" s="5"/>
      <c r="AKW12" s="5"/>
      <c r="AKX12" s="5"/>
      <c r="AKY12" s="5"/>
      <c r="AKZ12" s="5"/>
      <c r="ALA12" s="5"/>
      <c r="ALB12" s="5"/>
      <c r="ALC12" s="5"/>
      <c r="ALD12" s="5"/>
      <c r="ALE12" s="5"/>
      <c r="ALF12" s="5"/>
      <c r="ALG12" s="5"/>
      <c r="ALH12" s="5"/>
      <c r="ALI12" s="5"/>
      <c r="ALJ12" s="5"/>
      <c r="ALK12" s="5"/>
      <c r="ALL12" s="5"/>
      <c r="ALM12" s="5"/>
      <c r="ALN12" s="5"/>
      <c r="ALO12" s="5"/>
      <c r="ALP12" s="5"/>
      <c r="ALQ12" s="5"/>
      <c r="ALR12" s="5"/>
      <c r="ALS12" s="5"/>
      <c r="ALT12" s="5"/>
      <c r="ALU12" s="5"/>
      <c r="ALV12" s="5"/>
      <c r="ALW12" s="5"/>
      <c r="ALX12" s="5"/>
      <c r="ALY12" s="5"/>
      <c r="ALZ12" s="5"/>
      <c r="AMA12" s="5"/>
      <c r="AMB12" s="5"/>
      <c r="AMC12" s="5"/>
      <c r="AMD12" s="5"/>
      <c r="AME12" s="5"/>
      <c r="AMF12" s="5"/>
      <c r="AMG12" s="5"/>
      <c r="AMH12" s="5"/>
      <c r="AMI12" s="5"/>
      <c r="AMJ12" s="5"/>
      <c r="AMK12" s="5"/>
      <c r="AML12" s="5"/>
      <c r="AMM12" s="5"/>
      <c r="AMN12" s="5"/>
      <c r="AMO12" s="5"/>
      <c r="AMP12" s="5"/>
      <c r="AMQ12" s="5"/>
      <c r="AMR12" s="5"/>
      <c r="AMS12" s="5"/>
      <c r="AMT12" s="5"/>
      <c r="AMU12" s="5"/>
      <c r="AMV12" s="5"/>
      <c r="AMW12" s="5"/>
      <c r="AMX12" s="5"/>
      <c r="AMY12" s="5"/>
    </row>
    <row r="13" spans="1:1039" s="10" customFormat="1" ht="51.75" customHeight="1" thickBot="1" x14ac:dyDescent="0.3">
      <c r="A13" s="21">
        <f>MAX(A2:A12)+1</f>
        <v>2</v>
      </c>
      <c r="B13" s="99" t="s">
        <v>59</v>
      </c>
      <c r="C13" s="100" t="s">
        <v>49</v>
      </c>
      <c r="D13" s="100" t="s">
        <v>28</v>
      </c>
      <c r="E13" s="109" t="s">
        <v>37</v>
      </c>
      <c r="F13" s="100">
        <v>12</v>
      </c>
      <c r="G13" s="112">
        <v>0.25</v>
      </c>
      <c r="H13" s="113">
        <v>5868.44</v>
      </c>
      <c r="I13" s="103">
        <f>H13*G13*F13</f>
        <v>17605.32</v>
      </c>
      <c r="J13" s="41"/>
      <c r="K13" s="21">
        <f>A13</f>
        <v>2</v>
      </c>
      <c r="L13" s="83"/>
      <c r="M13" s="92"/>
      <c r="N13" s="93"/>
      <c r="O13" s="84"/>
      <c r="P13" s="85">
        <f>M13*N13*O13</f>
        <v>0</v>
      </c>
      <c r="Q13" s="83"/>
      <c r="R13" s="92"/>
      <c r="S13" s="93"/>
      <c r="T13" s="84"/>
      <c r="U13" s="85">
        <f>R13*S13*T13</f>
        <v>0</v>
      </c>
      <c r="V13" s="83" t="s">
        <v>37</v>
      </c>
      <c r="W13" s="94">
        <v>6</v>
      </c>
      <c r="X13" s="92">
        <v>0.25</v>
      </c>
      <c r="Y13" s="86">
        <v>5868.44</v>
      </c>
      <c r="Z13" s="85">
        <f>W13*X13*Y13</f>
        <v>8802.66</v>
      </c>
      <c r="AA13" s="83" t="s">
        <v>37</v>
      </c>
      <c r="AB13" s="94">
        <v>6</v>
      </c>
      <c r="AC13" s="92">
        <v>0.25</v>
      </c>
      <c r="AD13" s="84">
        <v>5868.44</v>
      </c>
      <c r="AE13" s="85">
        <f>AB13*AC13*AD13</f>
        <v>8802.66</v>
      </c>
      <c r="AF13" s="88"/>
      <c r="AG13" s="92"/>
      <c r="AH13" s="93"/>
      <c r="AI13" s="89"/>
      <c r="AJ13" s="95">
        <f>AG13*AH13*AI13</f>
        <v>0</v>
      </c>
      <c r="AK13" s="57">
        <f>P13+U13+Z13+AE13+AJ13</f>
        <v>17605.32</v>
      </c>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c r="IX13" s="5"/>
      <c r="IY13" s="5"/>
      <c r="IZ13" s="5"/>
      <c r="JA13" s="5"/>
      <c r="JB13" s="5"/>
      <c r="JC13" s="5"/>
      <c r="JD13" s="5"/>
      <c r="JE13" s="5"/>
      <c r="JF13" s="5"/>
      <c r="JG13" s="5"/>
      <c r="JH13" s="5"/>
      <c r="JI13" s="5"/>
      <c r="JJ13" s="5"/>
      <c r="JK13" s="5"/>
      <c r="JL13" s="5"/>
      <c r="JM13" s="5"/>
      <c r="JN13" s="5"/>
      <c r="JO13" s="5"/>
      <c r="JP13" s="5"/>
      <c r="JQ13" s="5"/>
      <c r="JR13" s="5"/>
      <c r="JS13" s="5"/>
      <c r="JT13" s="5"/>
      <c r="JU13" s="5"/>
      <c r="JV13" s="5"/>
      <c r="JW13" s="5"/>
      <c r="JX13" s="5"/>
      <c r="JY13" s="5"/>
      <c r="JZ13" s="5"/>
      <c r="KA13" s="5"/>
      <c r="KB13" s="5"/>
      <c r="KC13" s="5"/>
      <c r="KD13" s="5"/>
      <c r="KE13" s="5"/>
      <c r="KF13" s="5"/>
      <c r="KG13" s="5"/>
      <c r="KH13" s="5"/>
      <c r="KI13" s="5"/>
      <c r="KJ13" s="5"/>
      <c r="KK13" s="5"/>
      <c r="KL13" s="5"/>
      <c r="KM13" s="5"/>
      <c r="KN13" s="5"/>
      <c r="KO13" s="5"/>
      <c r="KP13" s="5"/>
      <c r="KQ13" s="5"/>
      <c r="KR13" s="5"/>
      <c r="KS13" s="5"/>
      <c r="KT13" s="5"/>
      <c r="KU13" s="5"/>
      <c r="KV13" s="5"/>
      <c r="KW13" s="5"/>
      <c r="KX13" s="5"/>
      <c r="KY13" s="5"/>
      <c r="KZ13" s="5"/>
      <c r="LA13" s="5"/>
      <c r="LB13" s="5"/>
      <c r="LC13" s="5"/>
      <c r="LD13" s="5"/>
      <c r="LE13" s="5"/>
      <c r="LF13" s="5"/>
      <c r="LG13" s="5"/>
      <c r="LH13" s="5"/>
      <c r="LI13" s="5"/>
      <c r="LJ13" s="5"/>
      <c r="LK13" s="5"/>
      <c r="LL13" s="5"/>
      <c r="LM13" s="5"/>
      <c r="LN13" s="5"/>
      <c r="LO13" s="5"/>
      <c r="LP13" s="5"/>
      <c r="LQ13" s="5"/>
      <c r="LR13" s="5"/>
      <c r="LS13" s="5"/>
      <c r="LT13" s="5"/>
      <c r="LU13" s="5"/>
      <c r="LV13" s="5"/>
      <c r="LW13" s="5"/>
      <c r="LX13" s="5"/>
      <c r="LY13" s="5"/>
      <c r="LZ13" s="5"/>
      <c r="MA13" s="5"/>
      <c r="MB13" s="5"/>
      <c r="MC13" s="5"/>
      <c r="MD13" s="5"/>
      <c r="ME13" s="5"/>
      <c r="MF13" s="5"/>
      <c r="MG13" s="5"/>
      <c r="MH13" s="5"/>
      <c r="MI13" s="5"/>
      <c r="MJ13" s="5"/>
      <c r="MK13" s="5"/>
      <c r="ML13" s="5"/>
      <c r="MM13" s="5"/>
      <c r="MN13" s="5"/>
      <c r="MO13" s="5"/>
      <c r="MP13" s="5"/>
      <c r="MQ13" s="5"/>
      <c r="MR13" s="5"/>
      <c r="MS13" s="5"/>
      <c r="MT13" s="5"/>
      <c r="MU13" s="5"/>
      <c r="MV13" s="5"/>
      <c r="MW13" s="5"/>
      <c r="MX13" s="5"/>
      <c r="MY13" s="5"/>
      <c r="MZ13" s="5"/>
      <c r="NA13" s="5"/>
      <c r="NB13" s="5"/>
      <c r="NC13" s="5"/>
      <c r="ND13" s="5"/>
      <c r="NE13" s="5"/>
      <c r="NF13" s="5"/>
      <c r="NG13" s="5"/>
      <c r="NH13" s="5"/>
      <c r="NI13" s="5"/>
      <c r="NJ13" s="5"/>
      <c r="NK13" s="5"/>
      <c r="NL13" s="5"/>
      <c r="NM13" s="5"/>
      <c r="NN13" s="5"/>
      <c r="NO13" s="5"/>
      <c r="NP13" s="5"/>
      <c r="NQ13" s="5"/>
      <c r="NR13" s="5"/>
      <c r="NS13" s="5"/>
      <c r="NT13" s="5"/>
      <c r="NU13" s="5"/>
      <c r="NV13" s="5"/>
      <c r="NW13" s="5"/>
      <c r="NX13" s="5"/>
      <c r="NY13" s="5"/>
      <c r="NZ13" s="5"/>
      <c r="OA13" s="5"/>
      <c r="OB13" s="5"/>
      <c r="OC13" s="5"/>
      <c r="OD13" s="5"/>
      <c r="OE13" s="5"/>
      <c r="OF13" s="5"/>
      <c r="OG13" s="5"/>
      <c r="OH13" s="5"/>
      <c r="OI13" s="5"/>
      <c r="OJ13" s="5"/>
      <c r="OK13" s="5"/>
      <c r="OL13" s="5"/>
      <c r="OM13" s="5"/>
      <c r="ON13" s="5"/>
      <c r="OO13" s="5"/>
      <c r="OP13" s="5"/>
      <c r="OQ13" s="5"/>
      <c r="OR13" s="5"/>
      <c r="OS13" s="5"/>
      <c r="OT13" s="5"/>
      <c r="OU13" s="5"/>
      <c r="OV13" s="5"/>
      <c r="OW13" s="5"/>
      <c r="OX13" s="5"/>
      <c r="OY13" s="5"/>
      <c r="OZ13" s="5"/>
      <c r="PA13" s="5"/>
      <c r="PB13" s="5"/>
      <c r="PC13" s="5"/>
      <c r="PD13" s="5"/>
      <c r="PE13" s="5"/>
      <c r="PF13" s="5"/>
      <c r="PG13" s="5"/>
      <c r="PH13" s="5"/>
      <c r="PI13" s="5"/>
      <c r="PJ13" s="5"/>
      <c r="PK13" s="5"/>
      <c r="PL13" s="5"/>
      <c r="PM13" s="5"/>
      <c r="PN13" s="5"/>
      <c r="PO13" s="5"/>
      <c r="PP13" s="5"/>
      <c r="PQ13" s="5"/>
      <c r="PR13" s="5"/>
      <c r="PS13" s="5"/>
      <c r="PT13" s="5"/>
      <c r="PU13" s="5"/>
      <c r="PV13" s="5"/>
      <c r="PW13" s="5"/>
      <c r="PX13" s="5"/>
      <c r="PY13" s="5"/>
      <c r="PZ13" s="5"/>
      <c r="QA13" s="5"/>
      <c r="QB13" s="5"/>
      <c r="QC13" s="5"/>
      <c r="QD13" s="5"/>
      <c r="QE13" s="5"/>
      <c r="QF13" s="5"/>
      <c r="QG13" s="5"/>
      <c r="QH13" s="5"/>
      <c r="QI13" s="5"/>
      <c r="QJ13" s="5"/>
      <c r="QK13" s="5"/>
      <c r="QL13" s="5"/>
      <c r="QM13" s="5"/>
      <c r="QN13" s="5"/>
      <c r="QO13" s="5"/>
      <c r="QP13" s="5"/>
      <c r="QQ13" s="5"/>
      <c r="QR13" s="5"/>
      <c r="QS13" s="5"/>
      <c r="QT13" s="5"/>
      <c r="QU13" s="5"/>
      <c r="QV13" s="5"/>
      <c r="QW13" s="5"/>
      <c r="QX13" s="5"/>
      <c r="QY13" s="5"/>
      <c r="QZ13" s="5"/>
      <c r="RA13" s="5"/>
      <c r="RB13" s="5"/>
      <c r="RC13" s="5"/>
      <c r="RD13" s="5"/>
      <c r="RE13" s="5"/>
      <c r="RF13" s="5"/>
      <c r="RG13" s="5"/>
      <c r="RH13" s="5"/>
      <c r="RI13" s="5"/>
      <c r="RJ13" s="5"/>
      <c r="RK13" s="5"/>
      <c r="RL13" s="5"/>
      <c r="RM13" s="5"/>
      <c r="RN13" s="5"/>
      <c r="RO13" s="5"/>
      <c r="RP13" s="5"/>
      <c r="RQ13" s="5"/>
      <c r="RR13" s="5"/>
      <c r="RS13" s="5"/>
      <c r="RT13" s="5"/>
      <c r="RU13" s="5"/>
      <c r="RV13" s="5"/>
      <c r="RW13" s="5"/>
      <c r="RX13" s="5"/>
      <c r="RY13" s="5"/>
      <c r="RZ13" s="5"/>
      <c r="SA13" s="5"/>
      <c r="SB13" s="5"/>
      <c r="SC13" s="5"/>
      <c r="SD13" s="5"/>
      <c r="SE13" s="5"/>
      <c r="SF13" s="5"/>
      <c r="SG13" s="5"/>
      <c r="SH13" s="5"/>
      <c r="SI13" s="5"/>
      <c r="SJ13" s="5"/>
      <c r="SK13" s="5"/>
      <c r="SL13" s="5"/>
      <c r="SM13" s="5"/>
      <c r="SN13" s="5"/>
      <c r="SO13" s="5"/>
      <c r="SP13" s="5"/>
      <c r="SQ13" s="5"/>
      <c r="SR13" s="5"/>
      <c r="SS13" s="5"/>
      <c r="ST13" s="5"/>
      <c r="SU13" s="5"/>
      <c r="SV13" s="5"/>
      <c r="SW13" s="5"/>
      <c r="SX13" s="5"/>
      <c r="SY13" s="5"/>
      <c r="SZ13" s="5"/>
      <c r="TA13" s="5"/>
      <c r="TB13" s="5"/>
      <c r="TC13" s="5"/>
      <c r="TD13" s="5"/>
      <c r="TE13" s="5"/>
      <c r="TF13" s="5"/>
      <c r="TG13" s="5"/>
      <c r="TH13" s="5"/>
      <c r="TI13" s="5"/>
      <c r="TJ13" s="5"/>
      <c r="TK13" s="5"/>
      <c r="TL13" s="5"/>
      <c r="TM13" s="5"/>
      <c r="TN13" s="5"/>
      <c r="TO13" s="5"/>
      <c r="TP13" s="5"/>
      <c r="TQ13" s="5"/>
      <c r="TR13" s="5"/>
      <c r="TS13" s="5"/>
      <c r="TT13" s="5"/>
      <c r="TU13" s="5"/>
      <c r="TV13" s="5"/>
      <c r="TW13" s="5"/>
      <c r="TX13" s="5"/>
      <c r="TY13" s="5"/>
      <c r="TZ13" s="5"/>
      <c r="UA13" s="5"/>
      <c r="UB13" s="5"/>
      <c r="UC13" s="5"/>
      <c r="UD13" s="5"/>
      <c r="UE13" s="5"/>
      <c r="UF13" s="5"/>
      <c r="UG13" s="5"/>
      <c r="UH13" s="5"/>
      <c r="UI13" s="5"/>
      <c r="UJ13" s="5"/>
      <c r="UK13" s="5"/>
      <c r="UL13" s="5"/>
      <c r="UM13" s="5"/>
      <c r="UN13" s="5"/>
      <c r="UO13" s="5"/>
      <c r="UP13" s="5"/>
      <c r="UQ13" s="5"/>
      <c r="UR13" s="5"/>
      <c r="US13" s="5"/>
      <c r="UT13" s="5"/>
      <c r="UU13" s="5"/>
      <c r="UV13" s="5"/>
      <c r="UW13" s="5"/>
      <c r="UX13" s="5"/>
      <c r="UY13" s="5"/>
      <c r="UZ13" s="5"/>
      <c r="VA13" s="5"/>
      <c r="VB13" s="5"/>
      <c r="VC13" s="5"/>
      <c r="VD13" s="5"/>
      <c r="VE13" s="5"/>
      <c r="VF13" s="5"/>
      <c r="VG13" s="5"/>
      <c r="VH13" s="5"/>
      <c r="VI13" s="5"/>
      <c r="VJ13" s="5"/>
      <c r="VK13" s="5"/>
      <c r="VL13" s="5"/>
      <c r="VM13" s="5"/>
      <c r="VN13" s="5"/>
      <c r="VO13" s="5"/>
      <c r="VP13" s="5"/>
      <c r="VQ13" s="5"/>
      <c r="VR13" s="5"/>
      <c r="VS13" s="5"/>
      <c r="VT13" s="5"/>
      <c r="VU13" s="5"/>
      <c r="VV13" s="5"/>
      <c r="VW13" s="5"/>
      <c r="VX13" s="5"/>
      <c r="VY13" s="5"/>
      <c r="VZ13" s="5"/>
      <c r="WA13" s="5"/>
      <c r="WB13" s="5"/>
      <c r="WC13" s="5"/>
      <c r="WD13" s="5"/>
      <c r="WE13" s="5"/>
      <c r="WF13" s="5"/>
      <c r="WG13" s="5"/>
      <c r="WH13" s="5"/>
      <c r="WI13" s="5"/>
      <c r="WJ13" s="5"/>
      <c r="WK13" s="5"/>
      <c r="WL13" s="5"/>
      <c r="WM13" s="5"/>
      <c r="WN13" s="5"/>
      <c r="WO13" s="5"/>
      <c r="WP13" s="5"/>
      <c r="WQ13" s="5"/>
      <c r="WR13" s="5"/>
      <c r="WS13" s="5"/>
      <c r="WT13" s="5"/>
      <c r="WU13" s="5"/>
      <c r="WV13" s="5"/>
      <c r="WW13" s="5"/>
      <c r="WX13" s="5"/>
      <c r="WY13" s="5"/>
      <c r="WZ13" s="5"/>
      <c r="XA13" s="5"/>
      <c r="XB13" s="5"/>
      <c r="XC13" s="5"/>
      <c r="XD13" s="5"/>
      <c r="XE13" s="5"/>
      <c r="XF13" s="5"/>
      <c r="XG13" s="5"/>
      <c r="XH13" s="5"/>
      <c r="XI13" s="5"/>
      <c r="XJ13" s="5"/>
      <c r="XK13" s="5"/>
      <c r="XL13" s="5"/>
      <c r="XM13" s="5"/>
      <c r="XN13" s="5"/>
      <c r="XO13" s="5"/>
      <c r="XP13" s="5"/>
      <c r="XQ13" s="5"/>
      <c r="XR13" s="5"/>
      <c r="XS13" s="5"/>
      <c r="XT13" s="5"/>
      <c r="XU13" s="5"/>
      <c r="XV13" s="5"/>
      <c r="XW13" s="5"/>
      <c r="XX13" s="5"/>
      <c r="XY13" s="5"/>
      <c r="XZ13" s="5"/>
      <c r="YA13" s="5"/>
      <c r="YB13" s="5"/>
      <c r="YC13" s="5"/>
      <c r="YD13" s="5"/>
      <c r="YE13" s="5"/>
      <c r="YF13" s="5"/>
      <c r="YG13" s="5"/>
      <c r="YH13" s="5"/>
      <c r="YI13" s="5"/>
      <c r="YJ13" s="5"/>
      <c r="YK13" s="5"/>
      <c r="YL13" s="5"/>
      <c r="YM13" s="5"/>
      <c r="YN13" s="5"/>
      <c r="YO13" s="5"/>
      <c r="YP13" s="5"/>
      <c r="YQ13" s="5"/>
      <c r="YR13" s="5"/>
      <c r="YS13" s="5"/>
      <c r="YT13" s="5"/>
      <c r="YU13" s="5"/>
      <c r="YV13" s="5"/>
      <c r="YW13" s="5"/>
      <c r="YX13" s="5"/>
      <c r="YY13" s="5"/>
      <c r="YZ13" s="5"/>
      <c r="ZA13" s="5"/>
      <c r="ZB13" s="5"/>
      <c r="ZC13" s="5"/>
      <c r="ZD13" s="5"/>
      <c r="ZE13" s="5"/>
      <c r="ZF13" s="5"/>
      <c r="ZG13" s="5"/>
      <c r="ZH13" s="5"/>
      <c r="ZI13" s="5"/>
      <c r="ZJ13" s="5"/>
      <c r="ZK13" s="5"/>
      <c r="ZL13" s="5"/>
      <c r="ZM13" s="5"/>
      <c r="ZN13" s="5"/>
      <c r="ZO13" s="5"/>
      <c r="ZP13" s="5"/>
      <c r="ZQ13" s="5"/>
      <c r="ZR13" s="5"/>
      <c r="ZS13" s="5"/>
      <c r="ZT13" s="5"/>
      <c r="ZU13" s="5"/>
      <c r="ZV13" s="5"/>
      <c r="ZW13" s="5"/>
      <c r="ZX13" s="5"/>
      <c r="ZY13" s="5"/>
      <c r="ZZ13" s="5"/>
      <c r="AAA13" s="5"/>
      <c r="AAB13" s="5"/>
      <c r="AAC13" s="5"/>
      <c r="AAD13" s="5"/>
      <c r="AAE13" s="5"/>
      <c r="AAF13" s="5"/>
      <c r="AAG13" s="5"/>
      <c r="AAH13" s="5"/>
      <c r="AAI13" s="5"/>
      <c r="AAJ13" s="5"/>
      <c r="AAK13" s="5"/>
      <c r="AAL13" s="5"/>
      <c r="AAM13" s="5"/>
      <c r="AAN13" s="5"/>
      <c r="AAO13" s="5"/>
      <c r="AAP13" s="5"/>
      <c r="AAQ13" s="5"/>
      <c r="AAR13" s="5"/>
      <c r="AAS13" s="5"/>
      <c r="AAT13" s="5"/>
      <c r="AAU13" s="5"/>
      <c r="AAV13" s="5"/>
      <c r="AAW13" s="5"/>
      <c r="AAX13" s="5"/>
      <c r="AAY13" s="5"/>
      <c r="AAZ13" s="5"/>
      <c r="ABA13" s="5"/>
      <c r="ABB13" s="5"/>
      <c r="ABC13" s="5"/>
      <c r="ABD13" s="5"/>
      <c r="ABE13" s="5"/>
      <c r="ABF13" s="5"/>
      <c r="ABG13" s="5"/>
      <c r="ABH13" s="5"/>
      <c r="ABI13" s="5"/>
      <c r="ABJ13" s="5"/>
      <c r="ABK13" s="5"/>
      <c r="ABL13" s="5"/>
      <c r="ABM13" s="5"/>
      <c r="ABN13" s="5"/>
      <c r="ABO13" s="5"/>
      <c r="ABP13" s="5"/>
      <c r="ABQ13" s="5"/>
      <c r="ABR13" s="5"/>
      <c r="ABS13" s="5"/>
      <c r="ABT13" s="5"/>
      <c r="ABU13" s="5"/>
      <c r="ABV13" s="5"/>
      <c r="ABW13" s="5"/>
      <c r="ABX13" s="5"/>
      <c r="ABY13" s="5"/>
      <c r="ABZ13" s="5"/>
      <c r="ACA13" s="5"/>
      <c r="ACB13" s="5"/>
      <c r="ACC13" s="5"/>
      <c r="ACD13" s="5"/>
      <c r="ACE13" s="5"/>
      <c r="ACF13" s="5"/>
      <c r="ACG13" s="5"/>
      <c r="ACH13" s="5"/>
      <c r="ACI13" s="5"/>
      <c r="ACJ13" s="5"/>
      <c r="ACK13" s="5"/>
      <c r="ACL13" s="5"/>
      <c r="ACM13" s="5"/>
      <c r="ACN13" s="5"/>
      <c r="ACO13" s="5"/>
      <c r="ACP13" s="5"/>
      <c r="ACQ13" s="5"/>
      <c r="ACR13" s="5"/>
      <c r="ACS13" s="5"/>
      <c r="ACT13" s="5"/>
      <c r="ACU13" s="5"/>
      <c r="ACV13" s="5"/>
      <c r="ACW13" s="5"/>
      <c r="ACX13" s="5"/>
      <c r="ACY13" s="5"/>
      <c r="ACZ13" s="5"/>
      <c r="ADA13" s="5"/>
      <c r="ADB13" s="5"/>
      <c r="ADC13" s="5"/>
      <c r="ADD13" s="5"/>
      <c r="ADE13" s="5"/>
      <c r="ADF13" s="5"/>
      <c r="ADG13" s="5"/>
      <c r="ADH13" s="5"/>
      <c r="ADI13" s="5"/>
      <c r="ADJ13" s="5"/>
      <c r="ADK13" s="5"/>
      <c r="ADL13" s="5"/>
      <c r="ADM13" s="5"/>
      <c r="ADN13" s="5"/>
      <c r="ADO13" s="5"/>
      <c r="ADP13" s="5"/>
      <c r="ADQ13" s="5"/>
      <c r="ADR13" s="5"/>
      <c r="ADS13" s="5"/>
      <c r="ADT13" s="5"/>
      <c r="ADU13" s="5"/>
      <c r="ADV13" s="5"/>
      <c r="ADW13" s="5"/>
      <c r="ADX13" s="5"/>
      <c r="ADY13" s="5"/>
      <c r="ADZ13" s="5"/>
      <c r="AEA13" s="5"/>
      <c r="AEB13" s="5"/>
      <c r="AEC13" s="5"/>
      <c r="AED13" s="5"/>
      <c r="AEE13" s="5"/>
      <c r="AEF13" s="5"/>
      <c r="AEG13" s="5"/>
      <c r="AEH13" s="5"/>
      <c r="AEI13" s="5"/>
      <c r="AEJ13" s="5"/>
      <c r="AEK13" s="5"/>
      <c r="AEL13" s="5"/>
      <c r="AEM13" s="5"/>
      <c r="AEN13" s="5"/>
      <c r="AEO13" s="5"/>
      <c r="AEP13" s="5"/>
      <c r="AEQ13" s="5"/>
      <c r="AER13" s="5"/>
      <c r="AES13" s="5"/>
      <c r="AET13" s="5"/>
      <c r="AEU13" s="5"/>
      <c r="AEV13" s="5"/>
      <c r="AEW13" s="5"/>
      <c r="AEX13" s="5"/>
      <c r="AEY13" s="5"/>
      <c r="AEZ13" s="5"/>
      <c r="AFA13" s="5"/>
      <c r="AFB13" s="5"/>
      <c r="AFC13" s="5"/>
      <c r="AFD13" s="5"/>
      <c r="AFE13" s="5"/>
      <c r="AFF13" s="5"/>
      <c r="AFG13" s="5"/>
      <c r="AFH13" s="5"/>
      <c r="AFI13" s="5"/>
      <c r="AFJ13" s="5"/>
      <c r="AFK13" s="5"/>
      <c r="AFL13" s="5"/>
      <c r="AFM13" s="5"/>
      <c r="AFN13" s="5"/>
      <c r="AFO13" s="5"/>
      <c r="AFP13" s="5"/>
      <c r="AFQ13" s="5"/>
      <c r="AFR13" s="5"/>
      <c r="AFS13" s="5"/>
      <c r="AFT13" s="5"/>
      <c r="AFU13" s="5"/>
      <c r="AFV13" s="5"/>
      <c r="AFW13" s="5"/>
      <c r="AFX13" s="5"/>
      <c r="AFY13" s="5"/>
      <c r="AFZ13" s="5"/>
      <c r="AGA13" s="5"/>
      <c r="AGB13" s="5"/>
      <c r="AGC13" s="5"/>
      <c r="AGD13" s="5"/>
      <c r="AGE13" s="5"/>
      <c r="AGF13" s="5"/>
      <c r="AGG13" s="5"/>
      <c r="AGH13" s="5"/>
      <c r="AGI13" s="5"/>
      <c r="AGJ13" s="5"/>
      <c r="AGK13" s="5"/>
      <c r="AGL13" s="5"/>
      <c r="AGM13" s="5"/>
      <c r="AGN13" s="5"/>
      <c r="AGO13" s="5"/>
      <c r="AGP13" s="5"/>
      <c r="AGQ13" s="5"/>
      <c r="AGR13" s="5"/>
      <c r="AGS13" s="5"/>
      <c r="AGT13" s="5"/>
      <c r="AGU13" s="5"/>
      <c r="AGV13" s="5"/>
      <c r="AGW13" s="5"/>
      <c r="AGX13" s="5"/>
      <c r="AGY13" s="5"/>
      <c r="AGZ13" s="5"/>
      <c r="AHA13" s="5"/>
      <c r="AHB13" s="5"/>
      <c r="AHC13" s="5"/>
      <c r="AHD13" s="5"/>
      <c r="AHE13" s="5"/>
      <c r="AHF13" s="5"/>
      <c r="AHG13" s="5"/>
      <c r="AHH13" s="5"/>
      <c r="AHI13" s="5"/>
      <c r="AHJ13" s="5"/>
      <c r="AHK13" s="5"/>
      <c r="AHL13" s="5"/>
      <c r="AHM13" s="5"/>
      <c r="AHN13" s="5"/>
      <c r="AHO13" s="5"/>
      <c r="AHP13" s="5"/>
      <c r="AHQ13" s="5"/>
      <c r="AHR13" s="5"/>
      <c r="AHS13" s="5"/>
      <c r="AHT13" s="5"/>
      <c r="AHU13" s="5"/>
      <c r="AHV13" s="5"/>
      <c r="AHW13" s="5"/>
      <c r="AHX13" s="5"/>
      <c r="AHY13" s="5"/>
      <c r="AHZ13" s="5"/>
      <c r="AIA13" s="5"/>
      <c r="AIB13" s="5"/>
      <c r="AIC13" s="5"/>
      <c r="AID13" s="5"/>
      <c r="AIE13" s="5"/>
      <c r="AIF13" s="5"/>
      <c r="AIG13" s="5"/>
      <c r="AIH13" s="5"/>
      <c r="AII13" s="5"/>
      <c r="AIJ13" s="5"/>
      <c r="AIK13" s="5"/>
      <c r="AIL13" s="5"/>
      <c r="AIM13" s="5"/>
      <c r="AIN13" s="5"/>
      <c r="AIO13" s="5"/>
      <c r="AIP13" s="5"/>
      <c r="AIQ13" s="5"/>
      <c r="AIR13" s="5"/>
      <c r="AIS13" s="5"/>
      <c r="AIT13" s="5"/>
      <c r="AIU13" s="5"/>
      <c r="AIV13" s="5"/>
      <c r="AIW13" s="5"/>
      <c r="AIX13" s="5"/>
      <c r="AIY13" s="5"/>
      <c r="AIZ13" s="5"/>
      <c r="AJA13" s="5"/>
      <c r="AJB13" s="5"/>
      <c r="AJC13" s="5"/>
      <c r="AJD13" s="5"/>
      <c r="AJE13" s="5"/>
      <c r="AJF13" s="5"/>
      <c r="AJG13" s="5"/>
      <c r="AJH13" s="5"/>
      <c r="AJI13" s="5"/>
      <c r="AJJ13" s="5"/>
      <c r="AJK13" s="5"/>
      <c r="AJL13" s="5"/>
      <c r="AJM13" s="5"/>
      <c r="AJN13" s="5"/>
      <c r="AJO13" s="5"/>
      <c r="AJP13" s="5"/>
      <c r="AJQ13" s="5"/>
      <c r="AJR13" s="5"/>
      <c r="AJS13" s="5"/>
      <c r="AJT13" s="5"/>
      <c r="AJU13" s="5"/>
      <c r="AJV13" s="5"/>
      <c r="AJW13" s="5"/>
      <c r="AJX13" s="5"/>
      <c r="AJY13" s="5"/>
      <c r="AJZ13" s="5"/>
      <c r="AKA13" s="5"/>
      <c r="AKB13" s="5"/>
      <c r="AKC13" s="5"/>
      <c r="AKD13" s="5"/>
      <c r="AKE13" s="5"/>
      <c r="AKF13" s="5"/>
      <c r="AKG13" s="5"/>
      <c r="AKH13" s="5"/>
      <c r="AKI13" s="5"/>
      <c r="AKJ13" s="5"/>
      <c r="AKK13" s="5"/>
      <c r="AKL13" s="5"/>
      <c r="AKM13" s="5"/>
      <c r="AKN13" s="5"/>
      <c r="AKO13" s="5"/>
      <c r="AKP13" s="5"/>
      <c r="AKQ13" s="5"/>
      <c r="AKR13" s="5"/>
      <c r="AKS13" s="5"/>
      <c r="AKT13" s="5"/>
      <c r="AKU13" s="5"/>
      <c r="AKV13" s="5"/>
      <c r="AKW13" s="5"/>
      <c r="AKX13" s="5"/>
      <c r="AKY13" s="5"/>
      <c r="AKZ13" s="5"/>
      <c r="ALA13" s="5"/>
      <c r="ALB13" s="5"/>
      <c r="ALC13" s="5"/>
      <c r="ALD13" s="5"/>
      <c r="ALE13" s="5"/>
      <c r="ALF13" s="5"/>
      <c r="ALG13" s="5"/>
      <c r="ALH13" s="5"/>
      <c r="ALI13" s="5"/>
      <c r="ALJ13" s="5"/>
      <c r="ALK13" s="5"/>
      <c r="ALL13" s="5"/>
      <c r="ALM13" s="5"/>
      <c r="ALN13" s="5"/>
      <c r="ALO13" s="5"/>
      <c r="ALP13" s="5"/>
      <c r="ALQ13" s="5"/>
      <c r="ALR13" s="5"/>
      <c r="ALS13" s="5"/>
      <c r="ALT13" s="5"/>
      <c r="ALU13" s="5"/>
      <c r="ALV13" s="5"/>
      <c r="ALW13" s="5"/>
      <c r="ALX13" s="5"/>
      <c r="ALY13" s="5"/>
      <c r="ALZ13" s="5"/>
      <c r="AMA13" s="5"/>
      <c r="AMB13" s="5"/>
      <c r="AMC13" s="5"/>
      <c r="AMD13" s="5"/>
      <c r="AME13" s="5"/>
      <c r="AMF13" s="5"/>
      <c r="AMG13" s="5"/>
      <c r="AMH13" s="5"/>
      <c r="AMI13" s="5"/>
      <c r="AMJ13" s="5"/>
      <c r="AMK13" s="5"/>
      <c r="AML13" s="5"/>
      <c r="AMM13" s="5"/>
      <c r="AMN13" s="5"/>
      <c r="AMO13" s="5"/>
      <c r="AMP13" s="5"/>
      <c r="AMQ13" s="5"/>
      <c r="AMR13" s="5"/>
      <c r="AMS13" s="5"/>
      <c r="AMT13" s="5"/>
      <c r="AMU13" s="5"/>
      <c r="AMV13" s="5"/>
      <c r="AMW13" s="5"/>
      <c r="AMX13" s="5"/>
      <c r="AMY13" s="5"/>
    </row>
    <row r="14" spans="1:1039" s="10" customFormat="1" ht="20.100000000000001" customHeight="1" thickBot="1" x14ac:dyDescent="0.3">
      <c r="A14" s="1"/>
      <c r="B14" s="1"/>
      <c r="C14" s="1"/>
      <c r="D14" s="1"/>
      <c r="E14" s="1"/>
      <c r="F14" s="1"/>
      <c r="G14" s="1"/>
      <c r="H14" s="48" t="s">
        <v>8</v>
      </c>
      <c r="I14" s="52">
        <f>SUM(I12:I13)</f>
        <v>95972.479500000016</v>
      </c>
      <c r="J14" s="42"/>
      <c r="K14" s="53" t="s">
        <v>8</v>
      </c>
      <c r="L14" s="115">
        <f>SUM(P12:P13)</f>
        <v>4489.6424999999999</v>
      </c>
      <c r="M14" s="116"/>
      <c r="N14" s="116"/>
      <c r="O14" s="116"/>
      <c r="P14" s="117"/>
      <c r="Q14" s="115">
        <f>SUM(U12:U13)</f>
        <v>16162.712999999998</v>
      </c>
      <c r="R14" s="116"/>
      <c r="S14" s="116"/>
      <c r="T14" s="116"/>
      <c r="U14" s="117"/>
      <c r="V14" s="115">
        <f>SUM(Z12:Z13)</f>
        <v>31269.161999999997</v>
      </c>
      <c r="W14" s="116"/>
      <c r="X14" s="116"/>
      <c r="Y14" s="116"/>
      <c r="Z14" s="117"/>
      <c r="AA14" s="115">
        <f>SUM(AE12:AE13)</f>
        <v>32228.832000000002</v>
      </c>
      <c r="AB14" s="116"/>
      <c r="AC14" s="116"/>
      <c r="AD14" s="116"/>
      <c r="AE14" s="117"/>
      <c r="AF14" s="116">
        <f>SUM(AJ12:AJ13)</f>
        <v>11822.130000000001</v>
      </c>
      <c r="AG14" s="116"/>
      <c r="AH14" s="116"/>
      <c r="AI14" s="116"/>
      <c r="AJ14" s="118"/>
      <c r="AK14" s="54">
        <f>SUM(AK12:AK13)</f>
        <v>95972.479500000016</v>
      </c>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c r="AML14" s="5"/>
      <c r="AMM14" s="5"/>
      <c r="AMN14" s="5"/>
      <c r="AMO14" s="5"/>
      <c r="AMP14" s="5"/>
      <c r="AMQ14" s="5"/>
      <c r="AMR14" s="5"/>
      <c r="AMS14" s="5"/>
      <c r="AMT14" s="5"/>
      <c r="AMU14" s="5"/>
      <c r="AMV14" s="5"/>
      <c r="AMW14" s="5"/>
      <c r="AMX14" s="5"/>
      <c r="AMY14" s="5"/>
    </row>
    <row r="15" spans="1:1039" s="10" customFormat="1" ht="20.100000000000001" customHeight="1" x14ac:dyDescent="0.2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5"/>
      <c r="IH15" s="5"/>
      <c r="II15" s="5"/>
      <c r="IJ15" s="5"/>
      <c r="IK15" s="5"/>
      <c r="IL15" s="5"/>
      <c r="IM15" s="5"/>
      <c r="IN15" s="5"/>
      <c r="IO15" s="5"/>
      <c r="IP15" s="5"/>
      <c r="IQ15" s="5"/>
      <c r="IR15" s="5"/>
      <c r="IS15" s="5"/>
      <c r="IT15" s="5"/>
      <c r="IU15" s="5"/>
      <c r="IV15" s="5"/>
      <c r="IW15" s="5"/>
      <c r="IX15" s="5"/>
      <c r="IY15" s="5"/>
      <c r="IZ15" s="5"/>
      <c r="JA15" s="5"/>
      <c r="JB15" s="5"/>
      <c r="JC15" s="5"/>
      <c r="JD15" s="5"/>
      <c r="JE15" s="5"/>
      <c r="JF15" s="5"/>
      <c r="JG15" s="5"/>
      <c r="JH15" s="5"/>
      <c r="JI15" s="5"/>
      <c r="JJ15" s="5"/>
      <c r="JK15" s="5"/>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5"/>
      <c r="NK15" s="5"/>
      <c r="NL15" s="5"/>
      <c r="NM15" s="5"/>
      <c r="NN15" s="5"/>
      <c r="NO15" s="5"/>
      <c r="NP15" s="5"/>
      <c r="NQ15" s="5"/>
      <c r="NR15" s="5"/>
      <c r="NS15" s="5"/>
      <c r="NT15" s="5"/>
      <c r="NU15" s="5"/>
      <c r="NV15" s="5"/>
      <c r="NW15" s="5"/>
      <c r="NX15" s="5"/>
      <c r="NY15" s="5"/>
      <c r="NZ15" s="5"/>
      <c r="OA15" s="5"/>
      <c r="OB15" s="5"/>
      <c r="OC15" s="5"/>
      <c r="OD15" s="5"/>
      <c r="OE15" s="5"/>
      <c r="OF15" s="5"/>
      <c r="OG15" s="5"/>
      <c r="OH15" s="5"/>
      <c r="OI15" s="5"/>
      <c r="OJ15" s="5"/>
      <c r="OK15" s="5"/>
      <c r="OL15" s="5"/>
      <c r="OM15" s="5"/>
      <c r="ON15" s="5"/>
      <c r="OO15" s="5"/>
      <c r="OP15" s="5"/>
      <c r="OQ15" s="5"/>
      <c r="OR15" s="5"/>
      <c r="OS15" s="5"/>
      <c r="OT15" s="5"/>
      <c r="OU15" s="5"/>
      <c r="OV15" s="5"/>
      <c r="OW15" s="5"/>
      <c r="OX15" s="5"/>
      <c r="OY15" s="5"/>
      <c r="OZ15" s="5"/>
      <c r="PA15" s="5"/>
      <c r="PB15" s="5"/>
      <c r="PC15" s="5"/>
      <c r="PD15" s="5"/>
      <c r="PE15" s="5"/>
      <c r="PF15" s="5"/>
      <c r="PG15" s="5"/>
      <c r="PH15" s="5"/>
      <c r="PI15" s="5"/>
      <c r="PJ15" s="5"/>
      <c r="PK15" s="5"/>
      <c r="PL15" s="5"/>
      <c r="PM15" s="5"/>
      <c r="PN15" s="5"/>
      <c r="PO15" s="5"/>
      <c r="PP15" s="5"/>
      <c r="PQ15" s="5"/>
      <c r="PR15" s="5"/>
      <c r="PS15" s="5"/>
      <c r="PT15" s="5"/>
      <c r="PU15" s="5"/>
      <c r="PV15" s="5"/>
      <c r="PW15" s="5"/>
      <c r="PX15" s="5"/>
      <c r="PY15" s="5"/>
      <c r="PZ15" s="5"/>
      <c r="QA15" s="5"/>
      <c r="QB15" s="5"/>
      <c r="QC15" s="5"/>
      <c r="QD15" s="5"/>
      <c r="QE15" s="5"/>
      <c r="QF15" s="5"/>
      <c r="QG15" s="5"/>
      <c r="QH15" s="5"/>
      <c r="QI15" s="5"/>
      <c r="QJ15" s="5"/>
      <c r="QK15" s="5"/>
      <c r="QL15" s="5"/>
      <c r="QM15" s="5"/>
      <c r="QN15" s="5"/>
      <c r="QO15" s="5"/>
      <c r="QP15" s="5"/>
      <c r="QQ15" s="5"/>
      <c r="QR15" s="5"/>
      <c r="QS15" s="5"/>
      <c r="QT15" s="5"/>
      <c r="QU15" s="5"/>
      <c r="QV15" s="5"/>
      <c r="QW15" s="5"/>
      <c r="QX15" s="5"/>
      <c r="QY15" s="5"/>
      <c r="QZ15" s="5"/>
      <c r="RA15" s="5"/>
      <c r="RB15" s="5"/>
      <c r="RC15" s="5"/>
      <c r="RD15" s="5"/>
      <c r="RE15" s="5"/>
      <c r="RF15" s="5"/>
      <c r="RG15" s="5"/>
      <c r="RH15" s="5"/>
      <c r="RI15" s="5"/>
      <c r="RJ15" s="5"/>
      <c r="RK15" s="5"/>
      <c r="RL15" s="5"/>
      <c r="RM15" s="5"/>
      <c r="RN15" s="5"/>
      <c r="RO15" s="5"/>
      <c r="RP15" s="5"/>
      <c r="RQ15" s="5"/>
      <c r="RR15" s="5"/>
      <c r="RS15" s="5"/>
      <c r="RT15" s="5"/>
      <c r="RU15" s="5"/>
      <c r="RV15" s="5"/>
      <c r="RW15" s="5"/>
      <c r="RX15" s="5"/>
      <c r="RY15" s="5"/>
      <c r="RZ15" s="5"/>
      <c r="SA15" s="5"/>
      <c r="SB15" s="5"/>
      <c r="SC15" s="5"/>
      <c r="SD15" s="5"/>
      <c r="SE15" s="5"/>
      <c r="SF15" s="5"/>
      <c r="SG15" s="5"/>
      <c r="SH15" s="5"/>
      <c r="SI15" s="5"/>
      <c r="SJ15" s="5"/>
      <c r="SK15" s="5"/>
      <c r="SL15" s="5"/>
      <c r="SM15" s="5"/>
      <c r="SN15" s="5"/>
      <c r="SO15" s="5"/>
      <c r="SP15" s="5"/>
      <c r="SQ15" s="5"/>
      <c r="SR15" s="5"/>
      <c r="SS15" s="5"/>
      <c r="ST15" s="5"/>
      <c r="SU15" s="5"/>
      <c r="SV15" s="5"/>
      <c r="SW15" s="5"/>
      <c r="SX15" s="5"/>
      <c r="SY15" s="5"/>
      <c r="SZ15" s="5"/>
      <c r="TA15" s="5"/>
      <c r="TB15" s="5"/>
      <c r="TC15" s="5"/>
      <c r="TD15" s="5"/>
      <c r="TE15" s="5"/>
      <c r="TF15" s="5"/>
      <c r="TG15" s="5"/>
      <c r="TH15" s="5"/>
      <c r="TI15" s="5"/>
      <c r="TJ15" s="5"/>
      <c r="TK15" s="5"/>
      <c r="TL15" s="5"/>
      <c r="TM15" s="5"/>
      <c r="TN15" s="5"/>
      <c r="TO15" s="5"/>
      <c r="TP15" s="5"/>
      <c r="TQ15" s="5"/>
      <c r="TR15" s="5"/>
      <c r="TS15" s="5"/>
      <c r="TT15" s="5"/>
      <c r="TU15" s="5"/>
      <c r="TV15" s="5"/>
      <c r="TW15" s="5"/>
      <c r="TX15" s="5"/>
      <c r="TY15" s="5"/>
      <c r="TZ15" s="5"/>
      <c r="UA15" s="5"/>
      <c r="UB15" s="5"/>
      <c r="UC15" s="5"/>
      <c r="UD15" s="5"/>
      <c r="UE15" s="5"/>
      <c r="UF15" s="5"/>
      <c r="UG15" s="5"/>
      <c r="UH15" s="5"/>
      <c r="UI15" s="5"/>
      <c r="UJ15" s="5"/>
      <c r="UK15" s="5"/>
      <c r="UL15" s="5"/>
      <c r="UM15" s="5"/>
      <c r="UN15" s="5"/>
      <c r="UO15" s="5"/>
      <c r="UP15" s="5"/>
      <c r="UQ15" s="5"/>
      <c r="UR15" s="5"/>
      <c r="US15" s="5"/>
      <c r="UT15" s="5"/>
      <c r="UU15" s="5"/>
      <c r="UV15" s="5"/>
      <c r="UW15" s="5"/>
      <c r="UX15" s="5"/>
      <c r="UY15" s="5"/>
      <c r="UZ15" s="5"/>
      <c r="VA15" s="5"/>
      <c r="VB15" s="5"/>
      <c r="VC15" s="5"/>
      <c r="VD15" s="5"/>
      <c r="VE15" s="5"/>
      <c r="VF15" s="5"/>
      <c r="VG15" s="5"/>
      <c r="VH15" s="5"/>
      <c r="VI15" s="5"/>
      <c r="VJ15" s="5"/>
      <c r="VK15" s="5"/>
      <c r="VL15" s="5"/>
      <c r="VM15" s="5"/>
      <c r="VN15" s="5"/>
      <c r="VO15" s="5"/>
      <c r="VP15" s="5"/>
      <c r="VQ15" s="5"/>
      <c r="VR15" s="5"/>
      <c r="VS15" s="5"/>
      <c r="VT15" s="5"/>
      <c r="VU15" s="5"/>
      <c r="VV15" s="5"/>
      <c r="VW15" s="5"/>
      <c r="VX15" s="5"/>
      <c r="VY15" s="5"/>
      <c r="VZ15" s="5"/>
      <c r="WA15" s="5"/>
      <c r="WB15" s="5"/>
      <c r="WC15" s="5"/>
      <c r="WD15" s="5"/>
      <c r="WE15" s="5"/>
      <c r="WF15" s="5"/>
      <c r="WG15" s="5"/>
      <c r="WH15" s="5"/>
      <c r="WI15" s="5"/>
      <c r="WJ15" s="5"/>
      <c r="WK15" s="5"/>
      <c r="WL15" s="5"/>
      <c r="WM15" s="5"/>
      <c r="WN15" s="5"/>
      <c r="WO15" s="5"/>
      <c r="WP15" s="5"/>
      <c r="WQ15" s="5"/>
      <c r="WR15" s="5"/>
      <c r="WS15" s="5"/>
      <c r="WT15" s="5"/>
      <c r="WU15" s="5"/>
      <c r="WV15" s="5"/>
      <c r="WW15" s="5"/>
      <c r="WX15" s="5"/>
      <c r="WY15" s="5"/>
      <c r="WZ15" s="5"/>
      <c r="XA15" s="5"/>
      <c r="XB15" s="5"/>
      <c r="XC15" s="5"/>
      <c r="XD15" s="5"/>
      <c r="XE15" s="5"/>
      <c r="XF15" s="5"/>
      <c r="XG15" s="5"/>
      <c r="XH15" s="5"/>
      <c r="XI15" s="5"/>
      <c r="XJ15" s="5"/>
      <c r="XK15" s="5"/>
      <c r="XL15" s="5"/>
      <c r="XM15" s="5"/>
      <c r="XN15" s="5"/>
      <c r="XO15" s="5"/>
      <c r="XP15" s="5"/>
      <c r="XQ15" s="5"/>
      <c r="XR15" s="5"/>
      <c r="XS15" s="5"/>
      <c r="XT15" s="5"/>
      <c r="XU15" s="5"/>
      <c r="XV15" s="5"/>
      <c r="XW15" s="5"/>
      <c r="XX15" s="5"/>
      <c r="XY15" s="5"/>
      <c r="XZ15" s="5"/>
      <c r="YA15" s="5"/>
      <c r="YB15" s="5"/>
      <c r="YC15" s="5"/>
      <c r="YD15" s="5"/>
      <c r="YE15" s="5"/>
      <c r="YF15" s="5"/>
      <c r="YG15" s="5"/>
      <c r="YH15" s="5"/>
      <c r="YI15" s="5"/>
      <c r="YJ15" s="5"/>
      <c r="YK15" s="5"/>
      <c r="YL15" s="5"/>
      <c r="YM15" s="5"/>
      <c r="YN15" s="5"/>
      <c r="YO15" s="5"/>
      <c r="YP15" s="5"/>
      <c r="YQ15" s="5"/>
      <c r="YR15" s="5"/>
      <c r="YS15" s="5"/>
      <c r="YT15" s="5"/>
      <c r="YU15" s="5"/>
      <c r="YV15" s="5"/>
      <c r="YW15" s="5"/>
      <c r="YX15" s="5"/>
      <c r="YY15" s="5"/>
      <c r="YZ15" s="5"/>
      <c r="ZA15" s="5"/>
      <c r="ZB15" s="5"/>
      <c r="ZC15" s="5"/>
      <c r="ZD15" s="5"/>
      <c r="ZE15" s="5"/>
      <c r="ZF15" s="5"/>
      <c r="ZG15" s="5"/>
      <c r="ZH15" s="5"/>
      <c r="ZI15" s="5"/>
      <c r="ZJ15" s="5"/>
      <c r="ZK15" s="5"/>
      <c r="ZL15" s="5"/>
      <c r="ZM15" s="5"/>
      <c r="ZN15" s="5"/>
      <c r="ZO15" s="5"/>
      <c r="ZP15" s="5"/>
      <c r="ZQ15" s="5"/>
      <c r="ZR15" s="5"/>
      <c r="ZS15" s="5"/>
      <c r="ZT15" s="5"/>
      <c r="ZU15" s="5"/>
      <c r="ZV15" s="5"/>
      <c r="ZW15" s="5"/>
      <c r="ZX15" s="5"/>
      <c r="ZY15" s="5"/>
      <c r="ZZ15" s="5"/>
      <c r="AAA15" s="5"/>
      <c r="AAB15" s="5"/>
      <c r="AAC15" s="5"/>
      <c r="AAD15" s="5"/>
      <c r="AAE15" s="5"/>
      <c r="AAF15" s="5"/>
      <c r="AAG15" s="5"/>
      <c r="AAH15" s="5"/>
      <c r="AAI15" s="5"/>
      <c r="AAJ15" s="5"/>
      <c r="AAK15" s="5"/>
      <c r="AAL15" s="5"/>
      <c r="AAM15" s="5"/>
      <c r="AAN15" s="5"/>
      <c r="AAO15" s="5"/>
      <c r="AAP15" s="5"/>
      <c r="AAQ15" s="5"/>
      <c r="AAR15" s="5"/>
      <c r="AAS15" s="5"/>
      <c r="AAT15" s="5"/>
      <c r="AAU15" s="5"/>
      <c r="AAV15" s="5"/>
      <c r="AAW15" s="5"/>
      <c r="AAX15" s="5"/>
      <c r="AAY15" s="5"/>
      <c r="AAZ15" s="5"/>
      <c r="ABA15" s="5"/>
      <c r="ABB15" s="5"/>
      <c r="ABC15" s="5"/>
      <c r="ABD15" s="5"/>
      <c r="ABE15" s="5"/>
      <c r="ABF15" s="5"/>
      <c r="ABG15" s="5"/>
      <c r="ABH15" s="5"/>
      <c r="ABI15" s="5"/>
      <c r="ABJ15" s="5"/>
      <c r="ABK15" s="5"/>
      <c r="ABL15" s="5"/>
      <c r="ABM15" s="5"/>
      <c r="ABN15" s="5"/>
      <c r="ABO15" s="5"/>
      <c r="ABP15" s="5"/>
      <c r="ABQ15" s="5"/>
      <c r="ABR15" s="5"/>
      <c r="ABS15" s="5"/>
      <c r="ABT15" s="5"/>
      <c r="ABU15" s="5"/>
      <c r="ABV15" s="5"/>
      <c r="ABW15" s="5"/>
      <c r="ABX15" s="5"/>
      <c r="ABY15" s="5"/>
      <c r="ABZ15" s="5"/>
      <c r="ACA15" s="5"/>
      <c r="ACB15" s="5"/>
      <c r="ACC15" s="5"/>
      <c r="ACD15" s="5"/>
      <c r="ACE15" s="5"/>
      <c r="ACF15" s="5"/>
      <c r="ACG15" s="5"/>
      <c r="ACH15" s="5"/>
      <c r="ACI15" s="5"/>
      <c r="ACJ15" s="5"/>
      <c r="ACK15" s="5"/>
      <c r="ACL15" s="5"/>
      <c r="ACM15" s="5"/>
      <c r="ACN15" s="5"/>
      <c r="ACO15" s="5"/>
      <c r="ACP15" s="5"/>
      <c r="ACQ15" s="5"/>
      <c r="ACR15" s="5"/>
      <c r="ACS15" s="5"/>
      <c r="ACT15" s="5"/>
      <c r="ACU15" s="5"/>
      <c r="ACV15" s="5"/>
      <c r="ACW15" s="5"/>
      <c r="ACX15" s="5"/>
      <c r="ACY15" s="5"/>
      <c r="ACZ15" s="5"/>
      <c r="ADA15" s="5"/>
      <c r="ADB15" s="5"/>
      <c r="ADC15" s="5"/>
      <c r="ADD15" s="5"/>
      <c r="ADE15" s="5"/>
      <c r="ADF15" s="5"/>
      <c r="ADG15" s="5"/>
      <c r="ADH15" s="5"/>
      <c r="ADI15" s="5"/>
      <c r="ADJ15" s="5"/>
      <c r="ADK15" s="5"/>
      <c r="ADL15" s="5"/>
      <c r="ADM15" s="5"/>
      <c r="ADN15" s="5"/>
      <c r="ADO15" s="5"/>
      <c r="ADP15" s="5"/>
      <c r="ADQ15" s="5"/>
      <c r="ADR15" s="5"/>
      <c r="ADS15" s="5"/>
      <c r="ADT15" s="5"/>
      <c r="ADU15" s="5"/>
      <c r="ADV15" s="5"/>
      <c r="ADW15" s="5"/>
      <c r="ADX15" s="5"/>
      <c r="ADY15" s="5"/>
      <c r="ADZ15" s="5"/>
      <c r="AEA15" s="5"/>
      <c r="AEB15" s="5"/>
      <c r="AEC15" s="5"/>
      <c r="AED15" s="5"/>
      <c r="AEE15" s="5"/>
      <c r="AEF15" s="5"/>
      <c r="AEG15" s="5"/>
      <c r="AEH15" s="5"/>
      <c r="AEI15" s="5"/>
      <c r="AEJ15" s="5"/>
      <c r="AEK15" s="5"/>
      <c r="AEL15" s="5"/>
      <c r="AEM15" s="5"/>
      <c r="AEN15" s="5"/>
      <c r="AEO15" s="5"/>
      <c r="AEP15" s="5"/>
      <c r="AEQ15" s="5"/>
      <c r="AER15" s="5"/>
      <c r="AES15" s="5"/>
      <c r="AET15" s="5"/>
      <c r="AEU15" s="5"/>
      <c r="AEV15" s="5"/>
      <c r="AEW15" s="5"/>
      <c r="AEX15" s="5"/>
      <c r="AEY15" s="5"/>
      <c r="AEZ15" s="5"/>
      <c r="AFA15" s="5"/>
      <c r="AFB15" s="5"/>
      <c r="AFC15" s="5"/>
      <c r="AFD15" s="5"/>
      <c r="AFE15" s="5"/>
      <c r="AFF15" s="5"/>
      <c r="AFG15" s="5"/>
      <c r="AFH15" s="5"/>
      <c r="AFI15" s="5"/>
      <c r="AFJ15" s="5"/>
      <c r="AFK15" s="5"/>
      <c r="AFL15" s="5"/>
      <c r="AFM15" s="5"/>
      <c r="AFN15" s="5"/>
      <c r="AFO15" s="5"/>
      <c r="AFP15" s="5"/>
      <c r="AFQ15" s="5"/>
      <c r="AFR15" s="5"/>
      <c r="AFS15" s="5"/>
      <c r="AFT15" s="5"/>
      <c r="AFU15" s="5"/>
      <c r="AFV15" s="5"/>
      <c r="AFW15" s="5"/>
      <c r="AFX15" s="5"/>
      <c r="AFY15" s="5"/>
      <c r="AFZ15" s="5"/>
      <c r="AGA15" s="5"/>
      <c r="AGB15" s="5"/>
      <c r="AGC15" s="5"/>
      <c r="AGD15" s="5"/>
      <c r="AGE15" s="5"/>
      <c r="AGF15" s="5"/>
      <c r="AGG15" s="5"/>
      <c r="AGH15" s="5"/>
      <c r="AGI15" s="5"/>
      <c r="AGJ15" s="5"/>
      <c r="AGK15" s="5"/>
      <c r="AGL15" s="5"/>
      <c r="AGM15" s="5"/>
      <c r="AGN15" s="5"/>
      <c r="AGO15" s="5"/>
      <c r="AGP15" s="5"/>
      <c r="AGQ15" s="5"/>
      <c r="AGR15" s="5"/>
      <c r="AGS15" s="5"/>
      <c r="AGT15" s="5"/>
      <c r="AGU15" s="5"/>
      <c r="AGV15" s="5"/>
      <c r="AGW15" s="5"/>
      <c r="AGX15" s="5"/>
      <c r="AGY15" s="5"/>
      <c r="AGZ15" s="5"/>
      <c r="AHA15" s="5"/>
      <c r="AHB15" s="5"/>
      <c r="AHC15" s="5"/>
      <c r="AHD15" s="5"/>
      <c r="AHE15" s="5"/>
      <c r="AHF15" s="5"/>
      <c r="AHG15" s="5"/>
      <c r="AHH15" s="5"/>
      <c r="AHI15" s="5"/>
      <c r="AHJ15" s="5"/>
      <c r="AHK15" s="5"/>
      <c r="AHL15" s="5"/>
      <c r="AHM15" s="5"/>
      <c r="AHN15" s="5"/>
      <c r="AHO15" s="5"/>
      <c r="AHP15" s="5"/>
      <c r="AHQ15" s="5"/>
      <c r="AHR15" s="5"/>
      <c r="AHS15" s="5"/>
      <c r="AHT15" s="5"/>
      <c r="AHU15" s="5"/>
      <c r="AHV15" s="5"/>
      <c r="AHW15" s="5"/>
      <c r="AHX15" s="5"/>
      <c r="AHY15" s="5"/>
      <c r="AHZ15" s="5"/>
      <c r="AIA15" s="5"/>
      <c r="AIB15" s="5"/>
      <c r="AIC15" s="5"/>
      <c r="AID15" s="5"/>
      <c r="AIE15" s="5"/>
      <c r="AIF15" s="5"/>
      <c r="AIG15" s="5"/>
      <c r="AIH15" s="5"/>
      <c r="AII15" s="5"/>
      <c r="AIJ15" s="5"/>
      <c r="AIK15" s="5"/>
      <c r="AIL15" s="5"/>
      <c r="AIM15" s="5"/>
      <c r="AIN15" s="5"/>
      <c r="AIO15" s="5"/>
      <c r="AIP15" s="5"/>
      <c r="AIQ15" s="5"/>
      <c r="AIR15" s="5"/>
      <c r="AIS15" s="5"/>
      <c r="AIT15" s="5"/>
      <c r="AIU15" s="5"/>
      <c r="AIV15" s="5"/>
      <c r="AIW15" s="5"/>
      <c r="AIX15" s="5"/>
      <c r="AIY15" s="5"/>
      <c r="AIZ15" s="5"/>
      <c r="AJA15" s="5"/>
      <c r="AJB15" s="5"/>
      <c r="AJC15" s="5"/>
      <c r="AJD15" s="5"/>
      <c r="AJE15" s="5"/>
      <c r="AJF15" s="5"/>
      <c r="AJG15" s="5"/>
      <c r="AJH15" s="5"/>
      <c r="AJI15" s="5"/>
      <c r="AJJ15" s="5"/>
      <c r="AJK15" s="5"/>
      <c r="AJL15" s="5"/>
      <c r="AJM15" s="5"/>
      <c r="AJN15" s="5"/>
      <c r="AJO15" s="5"/>
      <c r="AJP15" s="5"/>
      <c r="AJQ15" s="5"/>
      <c r="AJR15" s="5"/>
      <c r="AJS15" s="5"/>
      <c r="AJT15" s="5"/>
      <c r="AJU15" s="5"/>
      <c r="AJV15" s="5"/>
      <c r="AJW15" s="5"/>
      <c r="AJX15" s="5"/>
      <c r="AJY15" s="5"/>
      <c r="AJZ15" s="5"/>
      <c r="AKA15" s="5"/>
      <c r="AKB15" s="5"/>
      <c r="AKC15" s="5"/>
      <c r="AKD15" s="5"/>
      <c r="AKE15" s="5"/>
      <c r="AKF15" s="5"/>
      <c r="AKG15" s="5"/>
      <c r="AKH15" s="5"/>
      <c r="AKI15" s="5"/>
      <c r="AKJ15" s="5"/>
      <c r="AKK15" s="5"/>
      <c r="AKL15" s="5"/>
      <c r="AKM15" s="5"/>
      <c r="AKN15" s="5"/>
      <c r="AKO15" s="5"/>
      <c r="AKP15" s="5"/>
      <c r="AKQ15" s="5"/>
      <c r="AKR15" s="5"/>
      <c r="AKS15" s="5"/>
      <c r="AKT15" s="5"/>
      <c r="AKU15" s="5"/>
      <c r="AKV15" s="5"/>
      <c r="AKW15" s="5"/>
      <c r="AKX15" s="5"/>
      <c r="AKY15" s="5"/>
      <c r="AKZ15" s="5"/>
      <c r="ALA15" s="5"/>
      <c r="ALB15" s="5"/>
      <c r="ALC15" s="5"/>
      <c r="ALD15" s="5"/>
      <c r="ALE15" s="5"/>
      <c r="ALF15" s="5"/>
      <c r="ALG15" s="5"/>
      <c r="ALH15" s="5"/>
      <c r="ALI15" s="5"/>
      <c r="ALJ15" s="5"/>
      <c r="ALK15" s="5"/>
      <c r="ALL15" s="5"/>
      <c r="ALM15" s="5"/>
      <c r="ALN15" s="5"/>
      <c r="ALO15" s="5"/>
      <c r="ALP15" s="5"/>
      <c r="ALQ15" s="5"/>
      <c r="ALR15" s="5"/>
      <c r="ALS15" s="5"/>
      <c r="ALT15" s="5"/>
      <c r="ALU15" s="5"/>
      <c r="ALV15" s="5"/>
      <c r="ALW15" s="5"/>
      <c r="ALX15" s="5"/>
      <c r="ALY15" s="5"/>
      <c r="ALZ15" s="5"/>
      <c r="AMA15" s="5"/>
      <c r="AMB15" s="5"/>
      <c r="AMC15" s="5"/>
      <c r="AMD15" s="5"/>
      <c r="AME15" s="5"/>
      <c r="AMF15" s="5"/>
      <c r="AMG15" s="5"/>
      <c r="AMH15" s="5"/>
      <c r="AMI15" s="5"/>
      <c r="AMJ15" s="5"/>
      <c r="AMK15" s="5"/>
      <c r="AML15" s="5"/>
      <c r="AMM15" s="5"/>
      <c r="AMN15" s="5"/>
      <c r="AMO15" s="5"/>
      <c r="AMP15" s="5"/>
      <c r="AMQ15" s="5"/>
      <c r="AMR15" s="5"/>
      <c r="AMS15" s="5"/>
      <c r="AMT15" s="5"/>
      <c r="AMU15" s="5"/>
      <c r="AMV15" s="5"/>
      <c r="AMW15" s="5"/>
      <c r="AMX15" s="5"/>
      <c r="AMY15" s="5"/>
    </row>
    <row r="16" spans="1:1039" s="34" customFormat="1" ht="23.25" x14ac:dyDescent="0.25">
      <c r="A16" s="32" t="s">
        <v>38</v>
      </c>
      <c r="B16" s="33"/>
      <c r="C16" s="33"/>
      <c r="D16" s="33"/>
      <c r="E16" s="33"/>
      <c r="F16" s="33"/>
      <c r="G16" s="33"/>
      <c r="H16" s="33"/>
      <c r="I16" s="33"/>
      <c r="J16" s="33"/>
      <c r="K16" s="32" t="s">
        <v>36</v>
      </c>
      <c r="L16" s="32"/>
      <c r="M16" s="32"/>
      <c r="N16" s="32"/>
      <c r="O16" s="32"/>
      <c r="P16" s="32"/>
      <c r="Q16" s="32"/>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c r="IA16" s="33"/>
      <c r="IB16" s="33"/>
      <c r="IC16" s="33"/>
      <c r="ID16" s="33"/>
      <c r="IE16" s="33"/>
      <c r="IF16" s="33"/>
      <c r="IG16" s="33"/>
      <c r="IH16" s="33"/>
      <c r="II16" s="33"/>
      <c r="IJ16" s="33"/>
      <c r="IK16" s="33"/>
      <c r="IL16" s="33"/>
      <c r="IM16" s="33"/>
      <c r="IN16" s="33"/>
      <c r="IO16" s="33"/>
      <c r="IP16" s="33"/>
      <c r="IQ16" s="33"/>
      <c r="IR16" s="33"/>
      <c r="IS16" s="33"/>
      <c r="IT16" s="33"/>
      <c r="IU16" s="33"/>
      <c r="IV16" s="33"/>
      <c r="IW16" s="33"/>
      <c r="IX16" s="33"/>
      <c r="IY16" s="33"/>
      <c r="IZ16" s="33"/>
      <c r="JA16" s="33"/>
      <c r="JB16" s="33"/>
      <c r="JC16" s="33"/>
      <c r="JD16" s="33"/>
      <c r="JE16" s="33"/>
      <c r="JF16" s="33"/>
      <c r="JG16" s="33"/>
      <c r="JH16" s="33"/>
      <c r="JI16" s="33"/>
      <c r="JJ16" s="33"/>
      <c r="JK16" s="33"/>
      <c r="JL16" s="33"/>
      <c r="JM16" s="33"/>
      <c r="JN16" s="33"/>
      <c r="JO16" s="33"/>
      <c r="JP16" s="33"/>
      <c r="JQ16" s="33"/>
      <c r="JR16" s="33"/>
      <c r="JS16" s="33"/>
      <c r="JT16" s="33"/>
      <c r="JU16" s="33"/>
      <c r="JV16" s="33"/>
      <c r="JW16" s="33"/>
      <c r="JX16" s="33"/>
      <c r="JY16" s="33"/>
      <c r="JZ16" s="33"/>
      <c r="KA16" s="33"/>
      <c r="KB16" s="33"/>
      <c r="KC16" s="33"/>
      <c r="KD16" s="33"/>
      <c r="KE16" s="33"/>
      <c r="KF16" s="33"/>
      <c r="KG16" s="33"/>
      <c r="KH16" s="33"/>
      <c r="KI16" s="33"/>
      <c r="KJ16" s="33"/>
      <c r="KK16" s="33"/>
      <c r="KL16" s="33"/>
      <c r="KM16" s="33"/>
      <c r="KN16" s="33"/>
      <c r="KO16" s="33"/>
      <c r="KP16" s="33"/>
      <c r="KQ16" s="33"/>
      <c r="KR16" s="33"/>
      <c r="KS16" s="33"/>
      <c r="KT16" s="33"/>
      <c r="KU16" s="33"/>
      <c r="KV16" s="33"/>
      <c r="KW16" s="33"/>
      <c r="KX16" s="33"/>
      <c r="KY16" s="33"/>
      <c r="KZ16" s="33"/>
      <c r="LA16" s="33"/>
      <c r="LB16" s="33"/>
      <c r="LC16" s="33"/>
      <c r="LD16" s="33"/>
      <c r="LE16" s="33"/>
      <c r="LF16" s="33"/>
      <c r="LG16" s="33"/>
      <c r="LH16" s="33"/>
      <c r="LI16" s="33"/>
      <c r="LJ16" s="33"/>
      <c r="LK16" s="33"/>
      <c r="LL16" s="33"/>
      <c r="LM16" s="33"/>
      <c r="LN16" s="33"/>
      <c r="LO16" s="33"/>
      <c r="LP16" s="33"/>
      <c r="LQ16" s="33"/>
      <c r="LR16" s="33"/>
      <c r="LS16" s="33"/>
      <c r="LT16" s="33"/>
      <c r="LU16" s="33"/>
      <c r="LV16" s="33"/>
      <c r="LW16" s="33"/>
      <c r="LX16" s="33"/>
      <c r="LY16" s="33"/>
      <c r="LZ16" s="33"/>
      <c r="MA16" s="33"/>
      <c r="MB16" s="33"/>
      <c r="MC16" s="33"/>
      <c r="MD16" s="33"/>
      <c r="ME16" s="33"/>
      <c r="MF16" s="33"/>
      <c r="MG16" s="33"/>
      <c r="MH16" s="33"/>
      <c r="MI16" s="33"/>
      <c r="MJ16" s="33"/>
      <c r="MK16" s="33"/>
      <c r="ML16" s="33"/>
      <c r="MM16" s="33"/>
      <c r="MN16" s="33"/>
      <c r="MO16" s="33"/>
      <c r="MP16" s="33"/>
      <c r="MQ16" s="33"/>
      <c r="MR16" s="33"/>
      <c r="MS16" s="33"/>
      <c r="MT16" s="33"/>
      <c r="MU16" s="33"/>
      <c r="MV16" s="33"/>
      <c r="MW16" s="33"/>
      <c r="MX16" s="33"/>
      <c r="MY16" s="33"/>
      <c r="MZ16" s="33"/>
      <c r="NA16" s="33"/>
      <c r="NB16" s="33"/>
      <c r="NC16" s="33"/>
      <c r="ND16" s="33"/>
      <c r="NE16" s="33"/>
      <c r="NF16" s="33"/>
      <c r="NG16" s="33"/>
      <c r="NH16" s="33"/>
      <c r="NI16" s="33"/>
      <c r="NJ16" s="33"/>
      <c r="NK16" s="33"/>
      <c r="NL16" s="33"/>
      <c r="NM16" s="33"/>
      <c r="NN16" s="33"/>
      <c r="NO16" s="33"/>
      <c r="NP16" s="33"/>
      <c r="NQ16" s="33"/>
      <c r="NR16" s="33"/>
      <c r="NS16" s="33"/>
      <c r="NT16" s="33"/>
      <c r="NU16" s="33"/>
      <c r="NV16" s="33"/>
      <c r="NW16" s="33"/>
      <c r="NX16" s="33"/>
      <c r="NY16" s="33"/>
      <c r="NZ16" s="33"/>
      <c r="OA16" s="33"/>
      <c r="OB16" s="33"/>
      <c r="OC16" s="33"/>
      <c r="OD16" s="33"/>
      <c r="OE16" s="33"/>
      <c r="OF16" s="33"/>
      <c r="OG16" s="33"/>
      <c r="OH16" s="33"/>
      <c r="OI16" s="33"/>
      <c r="OJ16" s="33"/>
      <c r="OK16" s="33"/>
      <c r="OL16" s="33"/>
      <c r="OM16" s="33"/>
      <c r="ON16" s="33"/>
      <c r="OO16" s="33"/>
      <c r="OP16" s="33"/>
      <c r="OQ16" s="33"/>
      <c r="OR16" s="33"/>
      <c r="OS16" s="33"/>
      <c r="OT16" s="33"/>
      <c r="OU16" s="33"/>
      <c r="OV16" s="33"/>
      <c r="OW16" s="33"/>
      <c r="OX16" s="33"/>
      <c r="OY16" s="33"/>
      <c r="OZ16" s="33"/>
      <c r="PA16" s="33"/>
      <c r="PB16" s="33"/>
      <c r="PC16" s="33"/>
      <c r="PD16" s="33"/>
      <c r="PE16" s="33"/>
      <c r="PF16" s="33"/>
      <c r="PG16" s="33"/>
      <c r="PH16" s="33"/>
      <c r="PI16" s="33"/>
      <c r="PJ16" s="33"/>
      <c r="PK16" s="33"/>
      <c r="PL16" s="33"/>
      <c r="PM16" s="33"/>
      <c r="PN16" s="33"/>
      <c r="PO16" s="33"/>
      <c r="PP16" s="33"/>
      <c r="PQ16" s="33"/>
      <c r="PR16" s="33"/>
      <c r="PS16" s="33"/>
      <c r="PT16" s="33"/>
      <c r="PU16" s="33"/>
      <c r="PV16" s="33"/>
      <c r="PW16" s="33"/>
      <c r="PX16" s="33"/>
      <c r="PY16" s="33"/>
      <c r="PZ16" s="33"/>
      <c r="QA16" s="33"/>
      <c r="QB16" s="33"/>
      <c r="QC16" s="33"/>
      <c r="QD16" s="33"/>
      <c r="QE16" s="33"/>
      <c r="QF16" s="33"/>
      <c r="QG16" s="33"/>
      <c r="QH16" s="33"/>
      <c r="QI16" s="33"/>
      <c r="QJ16" s="33"/>
      <c r="QK16" s="33"/>
      <c r="QL16" s="33"/>
      <c r="QM16" s="33"/>
      <c r="QN16" s="33"/>
      <c r="QO16" s="33"/>
      <c r="QP16" s="33"/>
      <c r="QQ16" s="33"/>
      <c r="QR16" s="33"/>
      <c r="QS16" s="33"/>
      <c r="QT16" s="33"/>
      <c r="QU16" s="33"/>
      <c r="QV16" s="33"/>
      <c r="QW16" s="33"/>
      <c r="QX16" s="33"/>
      <c r="QY16" s="33"/>
      <c r="QZ16" s="33"/>
      <c r="RA16" s="33"/>
      <c r="RB16" s="33"/>
      <c r="RC16" s="33"/>
      <c r="RD16" s="33"/>
      <c r="RE16" s="33"/>
      <c r="RF16" s="33"/>
      <c r="RG16" s="33"/>
      <c r="RH16" s="33"/>
      <c r="RI16" s="33"/>
      <c r="RJ16" s="33"/>
      <c r="RK16" s="33"/>
      <c r="RL16" s="33"/>
      <c r="RM16" s="33"/>
      <c r="RN16" s="33"/>
      <c r="RO16" s="33"/>
      <c r="RP16" s="33"/>
      <c r="RQ16" s="33"/>
      <c r="RR16" s="33"/>
      <c r="RS16" s="33"/>
      <c r="RT16" s="33"/>
      <c r="RU16" s="33"/>
      <c r="RV16" s="33"/>
      <c r="RW16" s="33"/>
      <c r="RX16" s="33"/>
      <c r="RY16" s="33"/>
      <c r="RZ16" s="33"/>
      <c r="SA16" s="33"/>
      <c r="SB16" s="33"/>
      <c r="SC16" s="33"/>
      <c r="SD16" s="33"/>
      <c r="SE16" s="33"/>
      <c r="SF16" s="33"/>
      <c r="SG16" s="33"/>
      <c r="SH16" s="33"/>
      <c r="SI16" s="33"/>
      <c r="SJ16" s="33"/>
      <c r="SK16" s="33"/>
      <c r="SL16" s="33"/>
      <c r="SM16" s="33"/>
      <c r="SN16" s="33"/>
      <c r="SO16" s="33"/>
      <c r="SP16" s="33"/>
      <c r="SQ16" s="33"/>
      <c r="SR16" s="33"/>
      <c r="SS16" s="33"/>
      <c r="ST16" s="33"/>
      <c r="SU16" s="33"/>
      <c r="SV16" s="33"/>
      <c r="SW16" s="33"/>
      <c r="SX16" s="33"/>
      <c r="SY16" s="33"/>
      <c r="SZ16" s="33"/>
      <c r="TA16" s="33"/>
      <c r="TB16" s="33"/>
      <c r="TC16" s="33"/>
      <c r="TD16" s="33"/>
      <c r="TE16" s="33"/>
      <c r="TF16" s="33"/>
      <c r="TG16" s="33"/>
      <c r="TH16" s="33"/>
      <c r="TI16" s="33"/>
      <c r="TJ16" s="33"/>
      <c r="TK16" s="33"/>
      <c r="TL16" s="33"/>
      <c r="TM16" s="33"/>
      <c r="TN16" s="33"/>
      <c r="TO16" s="33"/>
      <c r="TP16" s="33"/>
      <c r="TQ16" s="33"/>
      <c r="TR16" s="33"/>
      <c r="TS16" s="33"/>
      <c r="TT16" s="33"/>
      <c r="TU16" s="33"/>
      <c r="TV16" s="33"/>
      <c r="TW16" s="33"/>
      <c r="TX16" s="33"/>
      <c r="TY16" s="33"/>
      <c r="TZ16" s="33"/>
      <c r="UA16" s="33"/>
      <c r="UB16" s="33"/>
      <c r="UC16" s="33"/>
      <c r="UD16" s="33"/>
      <c r="UE16" s="33"/>
      <c r="UF16" s="33"/>
      <c r="UG16" s="33"/>
      <c r="UH16" s="33"/>
      <c r="UI16" s="33"/>
      <c r="UJ16" s="33"/>
      <c r="UK16" s="33"/>
      <c r="UL16" s="33"/>
      <c r="UM16" s="33"/>
      <c r="UN16" s="33"/>
      <c r="UO16" s="33"/>
      <c r="UP16" s="33"/>
      <c r="UQ16" s="33"/>
      <c r="UR16" s="33"/>
      <c r="US16" s="33"/>
      <c r="UT16" s="33"/>
      <c r="UU16" s="33"/>
      <c r="UV16" s="33"/>
      <c r="UW16" s="33"/>
      <c r="UX16" s="33"/>
      <c r="UY16" s="33"/>
      <c r="UZ16" s="33"/>
      <c r="VA16" s="33"/>
      <c r="VB16" s="33"/>
      <c r="VC16" s="33"/>
      <c r="VD16" s="33"/>
      <c r="VE16" s="33"/>
      <c r="VF16" s="33"/>
      <c r="VG16" s="33"/>
      <c r="VH16" s="33"/>
      <c r="VI16" s="33"/>
      <c r="VJ16" s="33"/>
      <c r="VK16" s="33"/>
      <c r="VL16" s="33"/>
      <c r="VM16" s="33"/>
      <c r="VN16" s="33"/>
      <c r="VO16" s="33"/>
      <c r="VP16" s="33"/>
      <c r="VQ16" s="33"/>
      <c r="VR16" s="33"/>
      <c r="VS16" s="33"/>
      <c r="VT16" s="33"/>
      <c r="VU16" s="33"/>
      <c r="VV16" s="33"/>
      <c r="VW16" s="33"/>
      <c r="VX16" s="33"/>
      <c r="VY16" s="33"/>
      <c r="VZ16" s="33"/>
      <c r="WA16" s="33"/>
      <c r="WB16" s="33"/>
      <c r="WC16" s="33"/>
      <c r="WD16" s="33"/>
      <c r="WE16" s="33"/>
      <c r="WF16" s="33"/>
      <c r="WG16" s="33"/>
      <c r="WH16" s="33"/>
      <c r="WI16" s="33"/>
      <c r="WJ16" s="33"/>
      <c r="WK16" s="33"/>
      <c r="WL16" s="33"/>
      <c r="WM16" s="33"/>
      <c r="WN16" s="33"/>
      <c r="WO16" s="33"/>
      <c r="WP16" s="33"/>
      <c r="WQ16" s="33"/>
      <c r="WR16" s="33"/>
      <c r="WS16" s="33"/>
      <c r="WT16" s="33"/>
      <c r="WU16" s="33"/>
      <c r="WV16" s="33"/>
      <c r="WW16" s="33"/>
      <c r="WX16" s="33"/>
      <c r="WY16" s="33"/>
      <c r="WZ16" s="33"/>
      <c r="XA16" s="33"/>
      <c r="XB16" s="33"/>
      <c r="XC16" s="33"/>
      <c r="XD16" s="33"/>
      <c r="XE16" s="33"/>
      <c r="XF16" s="33"/>
      <c r="XG16" s="33"/>
      <c r="XH16" s="33"/>
      <c r="XI16" s="33"/>
      <c r="XJ16" s="33"/>
      <c r="XK16" s="33"/>
      <c r="XL16" s="33"/>
      <c r="XM16" s="33"/>
      <c r="XN16" s="33"/>
      <c r="XO16" s="33"/>
      <c r="XP16" s="33"/>
      <c r="XQ16" s="33"/>
      <c r="XR16" s="33"/>
      <c r="XS16" s="33"/>
      <c r="XT16" s="33"/>
      <c r="XU16" s="33"/>
      <c r="XV16" s="33"/>
      <c r="XW16" s="33"/>
      <c r="XX16" s="33"/>
      <c r="XY16" s="33"/>
      <c r="XZ16" s="33"/>
      <c r="YA16" s="33"/>
      <c r="YB16" s="33"/>
      <c r="YC16" s="33"/>
      <c r="YD16" s="33"/>
      <c r="YE16" s="33"/>
      <c r="YF16" s="33"/>
      <c r="YG16" s="33"/>
      <c r="YH16" s="33"/>
      <c r="YI16" s="33"/>
      <c r="YJ16" s="33"/>
      <c r="YK16" s="33"/>
      <c r="YL16" s="33"/>
      <c r="YM16" s="33"/>
      <c r="YN16" s="33"/>
      <c r="YO16" s="33"/>
      <c r="YP16" s="33"/>
      <c r="YQ16" s="33"/>
      <c r="YR16" s="33"/>
      <c r="YS16" s="33"/>
      <c r="YT16" s="33"/>
      <c r="YU16" s="33"/>
      <c r="YV16" s="33"/>
      <c r="YW16" s="33"/>
      <c r="YX16" s="33"/>
      <c r="YY16" s="33"/>
      <c r="YZ16" s="33"/>
      <c r="ZA16" s="33"/>
      <c r="ZB16" s="33"/>
      <c r="ZC16" s="33"/>
      <c r="ZD16" s="33"/>
      <c r="ZE16" s="33"/>
      <c r="ZF16" s="33"/>
      <c r="ZG16" s="33"/>
      <c r="ZH16" s="33"/>
      <c r="ZI16" s="33"/>
      <c r="ZJ16" s="33"/>
      <c r="ZK16" s="33"/>
      <c r="ZL16" s="33"/>
      <c r="ZM16" s="33"/>
      <c r="ZN16" s="33"/>
      <c r="ZO16" s="33"/>
      <c r="ZP16" s="33"/>
      <c r="ZQ16" s="33"/>
      <c r="ZR16" s="33"/>
      <c r="ZS16" s="33"/>
      <c r="ZT16" s="33"/>
      <c r="ZU16" s="33"/>
      <c r="ZV16" s="33"/>
      <c r="ZW16" s="33"/>
      <c r="ZX16" s="33"/>
      <c r="ZY16" s="33"/>
      <c r="ZZ16" s="33"/>
      <c r="AAA16" s="33"/>
      <c r="AAB16" s="33"/>
      <c r="AAC16" s="33"/>
      <c r="AAD16" s="33"/>
      <c r="AAE16" s="33"/>
      <c r="AAF16" s="33"/>
      <c r="AAG16" s="33"/>
      <c r="AAH16" s="33"/>
      <c r="AAI16" s="33"/>
      <c r="AAJ16" s="33"/>
      <c r="AAK16" s="33"/>
      <c r="AAL16" s="33"/>
      <c r="AAM16" s="33"/>
      <c r="AAN16" s="33"/>
      <c r="AAO16" s="33"/>
      <c r="AAP16" s="33"/>
      <c r="AAQ16" s="33"/>
      <c r="AAR16" s="33"/>
      <c r="AAS16" s="33"/>
      <c r="AAT16" s="33"/>
      <c r="AAU16" s="33"/>
      <c r="AAV16" s="33"/>
      <c r="AAW16" s="33"/>
      <c r="AAX16" s="33"/>
      <c r="AAY16" s="33"/>
      <c r="AAZ16" s="33"/>
      <c r="ABA16" s="33"/>
      <c r="ABB16" s="33"/>
      <c r="ABC16" s="33"/>
      <c r="ABD16" s="33"/>
      <c r="ABE16" s="33"/>
      <c r="ABF16" s="33"/>
      <c r="ABG16" s="33"/>
      <c r="ABH16" s="33"/>
      <c r="ABI16" s="33"/>
      <c r="ABJ16" s="33"/>
      <c r="ABK16" s="33"/>
      <c r="ABL16" s="33"/>
      <c r="ABM16" s="33"/>
      <c r="ABN16" s="33"/>
      <c r="ABO16" s="33"/>
      <c r="ABP16" s="33"/>
      <c r="ABQ16" s="33"/>
      <c r="ABR16" s="33"/>
      <c r="ABS16" s="33"/>
      <c r="ABT16" s="33"/>
      <c r="ABU16" s="33"/>
      <c r="ABV16" s="33"/>
      <c r="ABW16" s="33"/>
      <c r="ABX16" s="33"/>
      <c r="ABY16" s="33"/>
      <c r="ABZ16" s="33"/>
      <c r="ACA16" s="33"/>
      <c r="ACB16" s="33"/>
      <c r="ACC16" s="33"/>
      <c r="ACD16" s="33"/>
      <c r="ACE16" s="33"/>
      <c r="ACF16" s="33"/>
      <c r="ACG16" s="33"/>
      <c r="ACH16" s="33"/>
      <c r="ACI16" s="33"/>
      <c r="ACJ16" s="33"/>
      <c r="ACK16" s="33"/>
      <c r="ACL16" s="33"/>
      <c r="ACM16" s="33"/>
      <c r="ACN16" s="33"/>
      <c r="ACO16" s="33"/>
      <c r="ACP16" s="33"/>
      <c r="ACQ16" s="33"/>
      <c r="ACR16" s="33"/>
      <c r="ACS16" s="33"/>
      <c r="ACT16" s="33"/>
      <c r="ACU16" s="33"/>
      <c r="ACV16" s="33"/>
      <c r="ACW16" s="33"/>
      <c r="ACX16" s="33"/>
      <c r="ACY16" s="33"/>
      <c r="ACZ16" s="33"/>
      <c r="ADA16" s="33"/>
      <c r="ADB16" s="33"/>
      <c r="ADC16" s="33"/>
      <c r="ADD16" s="33"/>
      <c r="ADE16" s="33"/>
      <c r="ADF16" s="33"/>
      <c r="ADG16" s="33"/>
      <c r="ADH16" s="33"/>
      <c r="ADI16" s="33"/>
      <c r="ADJ16" s="33"/>
      <c r="ADK16" s="33"/>
      <c r="ADL16" s="33"/>
      <c r="ADM16" s="33"/>
      <c r="ADN16" s="33"/>
      <c r="ADO16" s="33"/>
      <c r="ADP16" s="33"/>
      <c r="ADQ16" s="33"/>
      <c r="ADR16" s="33"/>
      <c r="ADS16" s="33"/>
      <c r="ADT16" s="33"/>
      <c r="ADU16" s="33"/>
      <c r="ADV16" s="33"/>
      <c r="ADW16" s="33"/>
      <c r="ADX16" s="33"/>
      <c r="ADY16" s="33"/>
      <c r="ADZ16" s="33"/>
      <c r="AEA16" s="33"/>
      <c r="AEB16" s="33"/>
      <c r="AEC16" s="33"/>
      <c r="AED16" s="33"/>
      <c r="AEE16" s="33"/>
      <c r="AEF16" s="33"/>
      <c r="AEG16" s="33"/>
      <c r="AEH16" s="33"/>
      <c r="AEI16" s="33"/>
      <c r="AEJ16" s="33"/>
      <c r="AEK16" s="33"/>
      <c r="AEL16" s="33"/>
      <c r="AEM16" s="33"/>
      <c r="AEN16" s="33"/>
      <c r="AEO16" s="33"/>
      <c r="AEP16" s="33"/>
      <c r="AEQ16" s="33"/>
      <c r="AER16" s="33"/>
      <c r="AES16" s="33"/>
      <c r="AET16" s="33"/>
      <c r="AEU16" s="33"/>
      <c r="AEV16" s="33"/>
      <c r="AEW16" s="33"/>
      <c r="AEX16" s="33"/>
      <c r="AEY16" s="33"/>
      <c r="AEZ16" s="33"/>
      <c r="AFA16" s="33"/>
      <c r="AFB16" s="33"/>
      <c r="AFC16" s="33"/>
      <c r="AFD16" s="33"/>
      <c r="AFE16" s="33"/>
      <c r="AFF16" s="33"/>
      <c r="AFG16" s="33"/>
      <c r="AFH16" s="33"/>
      <c r="AFI16" s="33"/>
      <c r="AFJ16" s="33"/>
      <c r="AFK16" s="33"/>
      <c r="AFL16" s="33"/>
      <c r="AFM16" s="33"/>
      <c r="AFN16" s="33"/>
      <c r="AFO16" s="33"/>
      <c r="AFP16" s="33"/>
      <c r="AFQ16" s="33"/>
      <c r="AFR16" s="33"/>
      <c r="AFS16" s="33"/>
      <c r="AFT16" s="33"/>
      <c r="AFU16" s="33"/>
      <c r="AFV16" s="33"/>
      <c r="AFW16" s="33"/>
      <c r="AFX16" s="33"/>
      <c r="AFY16" s="33"/>
      <c r="AFZ16" s="33"/>
      <c r="AGA16" s="33"/>
      <c r="AGB16" s="33"/>
      <c r="AGC16" s="33"/>
      <c r="AGD16" s="33"/>
      <c r="AGE16" s="33"/>
      <c r="AGF16" s="33"/>
      <c r="AGG16" s="33"/>
      <c r="AGH16" s="33"/>
      <c r="AGI16" s="33"/>
      <c r="AGJ16" s="33"/>
      <c r="AGK16" s="33"/>
      <c r="AGL16" s="33"/>
      <c r="AGM16" s="33"/>
      <c r="AGN16" s="33"/>
      <c r="AGO16" s="33"/>
      <c r="AGP16" s="33"/>
      <c r="AGQ16" s="33"/>
      <c r="AGR16" s="33"/>
      <c r="AGS16" s="33"/>
      <c r="AGT16" s="33"/>
      <c r="AGU16" s="33"/>
      <c r="AGV16" s="33"/>
      <c r="AGW16" s="33"/>
      <c r="AGX16" s="33"/>
      <c r="AGY16" s="33"/>
      <c r="AGZ16" s="33"/>
      <c r="AHA16" s="33"/>
      <c r="AHB16" s="33"/>
      <c r="AHC16" s="33"/>
      <c r="AHD16" s="33"/>
      <c r="AHE16" s="33"/>
      <c r="AHF16" s="33"/>
      <c r="AHG16" s="33"/>
      <c r="AHH16" s="33"/>
      <c r="AHI16" s="33"/>
      <c r="AHJ16" s="33"/>
      <c r="AHK16" s="33"/>
      <c r="AHL16" s="33"/>
      <c r="AHM16" s="33"/>
      <c r="AHN16" s="33"/>
      <c r="AHO16" s="33"/>
      <c r="AHP16" s="33"/>
      <c r="AHQ16" s="33"/>
      <c r="AHR16" s="33"/>
      <c r="AHS16" s="33"/>
      <c r="AHT16" s="33"/>
      <c r="AHU16" s="33"/>
      <c r="AHV16" s="33"/>
      <c r="AHW16" s="33"/>
      <c r="AHX16" s="33"/>
      <c r="AHY16" s="33"/>
      <c r="AHZ16" s="33"/>
      <c r="AIA16" s="33"/>
      <c r="AIB16" s="33"/>
      <c r="AIC16" s="33"/>
      <c r="AID16" s="33"/>
      <c r="AIE16" s="33"/>
      <c r="AIF16" s="33"/>
      <c r="AIG16" s="33"/>
      <c r="AIH16" s="33"/>
      <c r="AII16" s="33"/>
      <c r="AIJ16" s="33"/>
      <c r="AIK16" s="33"/>
      <c r="AIL16" s="33"/>
      <c r="AIM16" s="33"/>
      <c r="AIN16" s="33"/>
      <c r="AIO16" s="33"/>
      <c r="AIP16" s="33"/>
      <c r="AIQ16" s="33"/>
      <c r="AIR16" s="33"/>
      <c r="AIS16" s="33"/>
      <c r="AIT16" s="33"/>
      <c r="AIU16" s="33"/>
      <c r="AIV16" s="33"/>
      <c r="AIW16" s="33"/>
      <c r="AIX16" s="33"/>
      <c r="AIY16" s="33"/>
      <c r="AIZ16" s="33"/>
      <c r="AJA16" s="33"/>
      <c r="AJB16" s="33"/>
      <c r="AJC16" s="33"/>
      <c r="AJD16" s="33"/>
      <c r="AJE16" s="33"/>
      <c r="AJF16" s="33"/>
      <c r="AJG16" s="33"/>
      <c r="AJH16" s="33"/>
      <c r="AJI16" s="33"/>
      <c r="AJJ16" s="33"/>
      <c r="AJK16" s="33"/>
      <c r="AJL16" s="33"/>
      <c r="AJM16" s="33"/>
      <c r="AJN16" s="33"/>
      <c r="AJO16" s="33"/>
      <c r="AJP16" s="33"/>
      <c r="AJQ16" s="33"/>
      <c r="AJR16" s="33"/>
      <c r="AJS16" s="33"/>
      <c r="AJT16" s="33"/>
      <c r="AJU16" s="33"/>
      <c r="AJV16" s="33"/>
      <c r="AJW16" s="33"/>
      <c r="AJX16" s="33"/>
      <c r="AJY16" s="33"/>
      <c r="AJZ16" s="33"/>
      <c r="AKA16" s="33"/>
      <c r="AKB16" s="33"/>
      <c r="AKC16" s="33"/>
      <c r="AKD16" s="33"/>
      <c r="AKE16" s="33"/>
      <c r="AKF16" s="33"/>
      <c r="AKG16" s="33"/>
      <c r="AKH16" s="33"/>
      <c r="AKI16" s="33"/>
      <c r="AKJ16" s="33"/>
      <c r="AKK16" s="33"/>
      <c r="AKL16" s="33"/>
      <c r="AKM16" s="33"/>
      <c r="AKN16" s="33"/>
      <c r="AKO16" s="33"/>
      <c r="AKP16" s="33"/>
      <c r="AKQ16" s="33"/>
      <c r="AKR16" s="33"/>
      <c r="AKS16" s="33"/>
      <c r="AKT16" s="33"/>
      <c r="AKU16" s="33"/>
      <c r="AKV16" s="33"/>
      <c r="AKW16" s="33"/>
      <c r="AKX16" s="33"/>
      <c r="AKY16" s="33"/>
      <c r="AKZ16" s="33"/>
      <c r="ALA16" s="33"/>
      <c r="ALB16" s="33"/>
      <c r="ALC16" s="33"/>
      <c r="ALD16" s="33"/>
      <c r="ALE16" s="33"/>
      <c r="ALF16" s="33"/>
      <c r="ALG16" s="33"/>
      <c r="ALH16" s="33"/>
      <c r="ALI16" s="33"/>
      <c r="ALJ16" s="33"/>
      <c r="ALK16" s="33"/>
      <c r="ALL16" s="33"/>
      <c r="ALM16" s="33"/>
      <c r="ALN16" s="33"/>
      <c r="ALO16" s="33"/>
      <c r="ALP16" s="33"/>
      <c r="ALQ16" s="33"/>
      <c r="ALR16" s="33"/>
      <c r="ALS16" s="33"/>
      <c r="ALT16" s="33"/>
      <c r="ALU16" s="33"/>
      <c r="ALV16" s="33"/>
      <c r="ALW16" s="33"/>
      <c r="ALX16" s="33"/>
      <c r="ALY16" s="33"/>
      <c r="ALZ16" s="33"/>
      <c r="AMA16" s="33"/>
      <c r="AMB16" s="33"/>
      <c r="AMC16" s="33"/>
      <c r="AMD16" s="33"/>
      <c r="AME16" s="33"/>
      <c r="AMF16" s="33"/>
      <c r="AMG16" s="33"/>
      <c r="AMH16" s="33"/>
      <c r="AMI16" s="33"/>
      <c r="AMJ16" s="33"/>
      <c r="AMK16" s="33"/>
      <c r="AML16" s="33"/>
      <c r="AMM16" s="33"/>
      <c r="AMN16" s="33"/>
    </row>
    <row r="17" spans="1:1039" ht="20.100000000000001" customHeight="1" x14ac:dyDescent="0.25">
      <c r="J17" s="3"/>
      <c r="K17" s="12"/>
      <c r="L17" s="145">
        <v>2024</v>
      </c>
      <c r="M17" s="119"/>
      <c r="N17" s="119"/>
      <c r="O17" s="119"/>
      <c r="P17" s="119"/>
      <c r="Q17" s="145">
        <v>2025</v>
      </c>
      <c r="R17" s="119"/>
      <c r="S17" s="119"/>
      <c r="T17" s="119"/>
      <c r="U17" s="119"/>
      <c r="V17" s="119">
        <v>2026</v>
      </c>
      <c r="W17" s="119"/>
      <c r="X17" s="119"/>
      <c r="Y17" s="119"/>
      <c r="Z17" s="119"/>
      <c r="AA17" s="119">
        <v>2027</v>
      </c>
      <c r="AB17" s="119"/>
      <c r="AC17" s="119"/>
      <c r="AD17" s="119"/>
      <c r="AE17" s="119"/>
      <c r="AF17" s="119">
        <v>2028</v>
      </c>
      <c r="AG17" s="119"/>
      <c r="AH17" s="119"/>
      <c r="AI17" s="119"/>
      <c r="AJ17" s="120"/>
      <c r="AK17" s="55" t="s">
        <v>64</v>
      </c>
      <c r="AMO17"/>
      <c r="AMP17"/>
      <c r="AMQ17"/>
      <c r="AMR17"/>
      <c r="AMS17"/>
      <c r="AMT17"/>
      <c r="AMU17"/>
      <c r="AMV17"/>
      <c r="AMW17"/>
      <c r="AMX17"/>
      <c r="AMY17"/>
    </row>
    <row r="18" spans="1:1039" s="9" customFormat="1" ht="52.5" customHeight="1" x14ac:dyDescent="0.25">
      <c r="A18" s="7" t="s">
        <v>1</v>
      </c>
      <c r="B18" s="20" t="s">
        <v>15</v>
      </c>
      <c r="C18" s="8" t="s">
        <v>2</v>
      </c>
      <c r="D18" s="8" t="s">
        <v>3</v>
      </c>
      <c r="E18" s="11" t="s">
        <v>4</v>
      </c>
      <c r="F18" s="8" t="s">
        <v>5</v>
      </c>
      <c r="G18" s="8" t="s">
        <v>23</v>
      </c>
      <c r="H18" s="8" t="s">
        <v>21</v>
      </c>
      <c r="I18" s="11" t="s">
        <v>12</v>
      </c>
      <c r="J18" s="43" t="s">
        <v>52</v>
      </c>
      <c r="K18" s="7" t="s">
        <v>1</v>
      </c>
      <c r="L18" s="26" t="s">
        <v>57</v>
      </c>
      <c r="M18" s="26" t="s">
        <v>5</v>
      </c>
      <c r="N18" s="26" t="s">
        <v>23</v>
      </c>
      <c r="O18" s="26" t="s">
        <v>6</v>
      </c>
      <c r="P18" s="26" t="s">
        <v>12</v>
      </c>
      <c r="Q18" s="26" t="s">
        <v>57</v>
      </c>
      <c r="R18" s="26" t="s">
        <v>5</v>
      </c>
      <c r="S18" s="26" t="s">
        <v>23</v>
      </c>
      <c r="T18" s="26" t="s">
        <v>6</v>
      </c>
      <c r="U18" s="26" t="s">
        <v>12</v>
      </c>
      <c r="V18" s="26" t="s">
        <v>57</v>
      </c>
      <c r="W18" s="26" t="s">
        <v>5</v>
      </c>
      <c r="X18" s="26" t="s">
        <v>23</v>
      </c>
      <c r="Y18" s="26" t="s">
        <v>6</v>
      </c>
      <c r="Z18" s="26" t="s">
        <v>12</v>
      </c>
      <c r="AA18" s="26" t="s">
        <v>57</v>
      </c>
      <c r="AB18" s="26" t="s">
        <v>5</v>
      </c>
      <c r="AC18" s="26" t="s">
        <v>23</v>
      </c>
      <c r="AD18" s="26" t="s">
        <v>6</v>
      </c>
      <c r="AE18" s="26" t="s">
        <v>12</v>
      </c>
      <c r="AF18" s="27" t="s">
        <v>57</v>
      </c>
      <c r="AG18" s="26" t="s">
        <v>5</v>
      </c>
      <c r="AH18" s="26" t="s">
        <v>23</v>
      </c>
      <c r="AI18" s="26" t="s">
        <v>6</v>
      </c>
      <c r="AJ18" s="28" t="s">
        <v>12</v>
      </c>
      <c r="AK18" s="56"/>
    </row>
    <row r="19" spans="1:1039" s="10" customFormat="1" ht="51.75" customHeight="1" x14ac:dyDescent="0.25">
      <c r="A19" s="17">
        <f>MAX(A12:A18)+1</f>
        <v>3</v>
      </c>
      <c r="B19" s="104" t="s">
        <v>48</v>
      </c>
      <c r="C19" s="63" t="s">
        <v>46</v>
      </c>
      <c r="D19" s="63" t="s">
        <v>30</v>
      </c>
      <c r="E19" s="105" t="s">
        <v>31</v>
      </c>
      <c r="F19" s="63">
        <v>12</v>
      </c>
      <c r="G19" s="106">
        <v>0.5</v>
      </c>
      <c r="H19" s="67">
        <v>5774</v>
      </c>
      <c r="I19" s="71">
        <f>F19*G19*H19</f>
        <v>34644</v>
      </c>
      <c r="J19" s="44"/>
      <c r="K19" s="21">
        <f>A19</f>
        <v>3</v>
      </c>
      <c r="L19" s="61"/>
      <c r="M19" s="62"/>
      <c r="N19" s="63"/>
      <c r="O19" s="64"/>
      <c r="P19" s="65">
        <f>O19*N19*M19</f>
        <v>0</v>
      </c>
      <c r="Q19" s="61"/>
      <c r="R19" s="62"/>
      <c r="S19" s="63"/>
      <c r="T19" s="64"/>
      <c r="U19" s="65">
        <f>T19*S19*R19</f>
        <v>0</v>
      </c>
      <c r="V19" s="61" t="s">
        <v>31</v>
      </c>
      <c r="W19" s="66">
        <v>6</v>
      </c>
      <c r="X19" s="62">
        <v>0.5</v>
      </c>
      <c r="Y19" s="67">
        <v>5774</v>
      </c>
      <c r="Z19" s="65">
        <f>W19*X19*Y19</f>
        <v>17322</v>
      </c>
      <c r="AA19" s="61" t="s">
        <v>31</v>
      </c>
      <c r="AB19" s="66">
        <v>6</v>
      </c>
      <c r="AC19" s="62">
        <v>0.5</v>
      </c>
      <c r="AD19" s="67">
        <v>5774</v>
      </c>
      <c r="AE19" s="68">
        <f>AB19*AC19*AD19</f>
        <v>17322</v>
      </c>
      <c r="AF19" s="69"/>
      <c r="AG19" s="62"/>
      <c r="AH19" s="63"/>
      <c r="AI19" s="70"/>
      <c r="AJ19" s="71">
        <f>AI19*AH19*AG19</f>
        <v>0</v>
      </c>
      <c r="AK19" s="58">
        <f>P19+U19+Z19+AE19+AJ19</f>
        <v>34644</v>
      </c>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5"/>
      <c r="NH19" s="5"/>
      <c r="NI19" s="5"/>
      <c r="NJ19" s="5"/>
      <c r="NK19" s="5"/>
      <c r="NL19" s="5"/>
      <c r="NM19" s="5"/>
      <c r="NN19" s="5"/>
      <c r="NO19" s="5"/>
      <c r="NP19" s="5"/>
      <c r="NQ19" s="5"/>
      <c r="NR19" s="5"/>
      <c r="NS19" s="5"/>
      <c r="NT19" s="5"/>
      <c r="NU19" s="5"/>
      <c r="NV19" s="5"/>
      <c r="NW19" s="5"/>
      <c r="NX19" s="5"/>
      <c r="NY19" s="5"/>
      <c r="NZ19" s="5"/>
      <c r="OA19" s="5"/>
      <c r="OB19" s="5"/>
      <c r="OC19" s="5"/>
      <c r="OD19" s="5"/>
      <c r="OE19" s="5"/>
      <c r="OF19" s="5"/>
      <c r="OG19" s="5"/>
      <c r="OH19" s="5"/>
      <c r="OI19" s="5"/>
      <c r="OJ19" s="5"/>
      <c r="OK19" s="5"/>
      <c r="OL19" s="5"/>
      <c r="OM19" s="5"/>
      <c r="ON19" s="5"/>
      <c r="OO19" s="5"/>
      <c r="OP19" s="5"/>
      <c r="OQ19" s="5"/>
      <c r="OR19" s="5"/>
      <c r="OS19" s="5"/>
      <c r="OT19" s="5"/>
      <c r="OU19" s="5"/>
      <c r="OV19" s="5"/>
      <c r="OW19" s="5"/>
      <c r="OX19" s="5"/>
      <c r="OY19" s="5"/>
      <c r="OZ19" s="5"/>
      <c r="PA19" s="5"/>
      <c r="PB19" s="5"/>
      <c r="PC19" s="5"/>
      <c r="PD19" s="5"/>
      <c r="PE19" s="5"/>
      <c r="PF19" s="5"/>
      <c r="PG19" s="5"/>
      <c r="PH19" s="5"/>
      <c r="PI19" s="5"/>
      <c r="PJ19" s="5"/>
      <c r="PK19" s="5"/>
      <c r="PL19" s="5"/>
      <c r="PM19" s="5"/>
      <c r="PN19" s="5"/>
      <c r="PO19" s="5"/>
      <c r="PP19" s="5"/>
      <c r="PQ19" s="5"/>
      <c r="PR19" s="5"/>
      <c r="PS19" s="5"/>
      <c r="PT19" s="5"/>
      <c r="PU19" s="5"/>
      <c r="PV19" s="5"/>
      <c r="PW19" s="5"/>
      <c r="PX19" s="5"/>
      <c r="PY19" s="5"/>
      <c r="PZ19" s="5"/>
      <c r="QA19" s="5"/>
      <c r="QB19" s="5"/>
      <c r="QC19" s="5"/>
      <c r="QD19" s="5"/>
      <c r="QE19" s="5"/>
      <c r="QF19" s="5"/>
      <c r="QG19" s="5"/>
      <c r="QH19" s="5"/>
      <c r="QI19" s="5"/>
      <c r="QJ19" s="5"/>
      <c r="QK19" s="5"/>
      <c r="QL19" s="5"/>
      <c r="QM19" s="5"/>
      <c r="QN19" s="5"/>
      <c r="QO19" s="5"/>
      <c r="QP19" s="5"/>
      <c r="QQ19" s="5"/>
      <c r="QR19" s="5"/>
      <c r="QS19" s="5"/>
      <c r="QT19" s="5"/>
      <c r="QU19" s="5"/>
      <c r="QV19" s="5"/>
      <c r="QW19" s="5"/>
      <c r="QX19" s="5"/>
      <c r="QY19" s="5"/>
      <c r="QZ19" s="5"/>
      <c r="RA19" s="5"/>
      <c r="RB19" s="5"/>
      <c r="RC19" s="5"/>
      <c r="RD19" s="5"/>
      <c r="RE19" s="5"/>
      <c r="RF19" s="5"/>
      <c r="RG19" s="5"/>
      <c r="RH19" s="5"/>
      <c r="RI19" s="5"/>
      <c r="RJ19" s="5"/>
      <c r="RK19" s="5"/>
      <c r="RL19" s="5"/>
      <c r="RM19" s="5"/>
      <c r="RN19" s="5"/>
      <c r="RO19" s="5"/>
      <c r="RP19" s="5"/>
      <c r="RQ19" s="5"/>
      <c r="RR19" s="5"/>
      <c r="RS19" s="5"/>
      <c r="RT19" s="5"/>
      <c r="RU19" s="5"/>
      <c r="RV19" s="5"/>
      <c r="RW19" s="5"/>
      <c r="RX19" s="5"/>
      <c r="RY19" s="5"/>
      <c r="RZ19" s="5"/>
      <c r="SA19" s="5"/>
      <c r="SB19" s="5"/>
      <c r="SC19" s="5"/>
      <c r="SD19" s="5"/>
      <c r="SE19" s="5"/>
      <c r="SF19" s="5"/>
      <c r="SG19" s="5"/>
      <c r="SH19" s="5"/>
      <c r="SI19" s="5"/>
      <c r="SJ19" s="5"/>
      <c r="SK19" s="5"/>
      <c r="SL19" s="5"/>
      <c r="SM19" s="5"/>
      <c r="SN19" s="5"/>
      <c r="SO19" s="5"/>
      <c r="SP19" s="5"/>
      <c r="SQ19" s="5"/>
      <c r="SR19" s="5"/>
      <c r="SS19" s="5"/>
      <c r="ST19" s="5"/>
      <c r="SU19" s="5"/>
      <c r="SV19" s="5"/>
      <c r="SW19" s="5"/>
      <c r="SX19" s="5"/>
      <c r="SY19" s="5"/>
      <c r="SZ19" s="5"/>
      <c r="TA19" s="5"/>
      <c r="TB19" s="5"/>
      <c r="TC19" s="5"/>
      <c r="TD19" s="5"/>
      <c r="TE19" s="5"/>
      <c r="TF19" s="5"/>
      <c r="TG19" s="5"/>
      <c r="TH19" s="5"/>
      <c r="TI19" s="5"/>
      <c r="TJ19" s="5"/>
      <c r="TK19" s="5"/>
      <c r="TL19" s="5"/>
      <c r="TM19" s="5"/>
      <c r="TN19" s="5"/>
      <c r="TO19" s="5"/>
      <c r="TP19" s="5"/>
      <c r="TQ19" s="5"/>
      <c r="TR19" s="5"/>
      <c r="TS19" s="5"/>
      <c r="TT19" s="5"/>
      <c r="TU19" s="5"/>
      <c r="TV19" s="5"/>
      <c r="TW19" s="5"/>
      <c r="TX19" s="5"/>
      <c r="TY19" s="5"/>
      <c r="TZ19" s="5"/>
      <c r="UA19" s="5"/>
      <c r="UB19" s="5"/>
      <c r="UC19" s="5"/>
      <c r="UD19" s="5"/>
      <c r="UE19" s="5"/>
      <c r="UF19" s="5"/>
      <c r="UG19" s="5"/>
      <c r="UH19" s="5"/>
      <c r="UI19" s="5"/>
      <c r="UJ19" s="5"/>
      <c r="UK19" s="5"/>
      <c r="UL19" s="5"/>
      <c r="UM19" s="5"/>
      <c r="UN19" s="5"/>
      <c r="UO19" s="5"/>
      <c r="UP19" s="5"/>
      <c r="UQ19" s="5"/>
      <c r="UR19" s="5"/>
      <c r="US19" s="5"/>
      <c r="UT19" s="5"/>
      <c r="UU19" s="5"/>
      <c r="UV19" s="5"/>
      <c r="UW19" s="5"/>
      <c r="UX19" s="5"/>
      <c r="UY19" s="5"/>
      <c r="UZ19" s="5"/>
      <c r="VA19" s="5"/>
      <c r="VB19" s="5"/>
      <c r="VC19" s="5"/>
      <c r="VD19" s="5"/>
      <c r="VE19" s="5"/>
      <c r="VF19" s="5"/>
      <c r="VG19" s="5"/>
      <c r="VH19" s="5"/>
      <c r="VI19" s="5"/>
      <c r="VJ19" s="5"/>
      <c r="VK19" s="5"/>
      <c r="VL19" s="5"/>
      <c r="VM19" s="5"/>
      <c r="VN19" s="5"/>
      <c r="VO19" s="5"/>
      <c r="VP19" s="5"/>
      <c r="VQ19" s="5"/>
      <c r="VR19" s="5"/>
      <c r="VS19" s="5"/>
      <c r="VT19" s="5"/>
      <c r="VU19" s="5"/>
      <c r="VV19" s="5"/>
      <c r="VW19" s="5"/>
      <c r="VX19" s="5"/>
      <c r="VY19" s="5"/>
      <c r="VZ19" s="5"/>
      <c r="WA19" s="5"/>
      <c r="WB19" s="5"/>
      <c r="WC19" s="5"/>
      <c r="WD19" s="5"/>
      <c r="WE19" s="5"/>
      <c r="WF19" s="5"/>
      <c r="WG19" s="5"/>
      <c r="WH19" s="5"/>
      <c r="WI19" s="5"/>
      <c r="WJ19" s="5"/>
      <c r="WK19" s="5"/>
      <c r="WL19" s="5"/>
      <c r="WM19" s="5"/>
      <c r="WN19" s="5"/>
      <c r="WO19" s="5"/>
      <c r="WP19" s="5"/>
      <c r="WQ19" s="5"/>
      <c r="WR19" s="5"/>
      <c r="WS19" s="5"/>
      <c r="WT19" s="5"/>
      <c r="WU19" s="5"/>
      <c r="WV19" s="5"/>
      <c r="WW19" s="5"/>
      <c r="WX19" s="5"/>
      <c r="WY19" s="5"/>
      <c r="WZ19" s="5"/>
      <c r="XA19" s="5"/>
      <c r="XB19" s="5"/>
      <c r="XC19" s="5"/>
      <c r="XD19" s="5"/>
      <c r="XE19" s="5"/>
      <c r="XF19" s="5"/>
      <c r="XG19" s="5"/>
      <c r="XH19" s="5"/>
      <c r="XI19" s="5"/>
      <c r="XJ19" s="5"/>
      <c r="XK19" s="5"/>
      <c r="XL19" s="5"/>
      <c r="XM19" s="5"/>
      <c r="XN19" s="5"/>
      <c r="XO19" s="5"/>
      <c r="XP19" s="5"/>
      <c r="XQ19" s="5"/>
      <c r="XR19" s="5"/>
      <c r="XS19" s="5"/>
      <c r="XT19" s="5"/>
      <c r="XU19" s="5"/>
      <c r="XV19" s="5"/>
      <c r="XW19" s="5"/>
      <c r="XX19" s="5"/>
      <c r="XY19" s="5"/>
      <c r="XZ19" s="5"/>
      <c r="YA19" s="5"/>
      <c r="YB19" s="5"/>
      <c r="YC19" s="5"/>
      <c r="YD19" s="5"/>
      <c r="YE19" s="5"/>
      <c r="YF19" s="5"/>
      <c r="YG19" s="5"/>
      <c r="YH19" s="5"/>
      <c r="YI19" s="5"/>
      <c r="YJ19" s="5"/>
      <c r="YK19" s="5"/>
      <c r="YL19" s="5"/>
      <c r="YM19" s="5"/>
      <c r="YN19" s="5"/>
      <c r="YO19" s="5"/>
      <c r="YP19" s="5"/>
      <c r="YQ19" s="5"/>
      <c r="YR19" s="5"/>
      <c r="YS19" s="5"/>
      <c r="YT19" s="5"/>
      <c r="YU19" s="5"/>
      <c r="YV19" s="5"/>
      <c r="YW19" s="5"/>
      <c r="YX19" s="5"/>
      <c r="YY19" s="5"/>
      <c r="YZ19" s="5"/>
      <c r="ZA19" s="5"/>
      <c r="ZB19" s="5"/>
      <c r="ZC19" s="5"/>
      <c r="ZD19" s="5"/>
      <c r="ZE19" s="5"/>
      <c r="ZF19" s="5"/>
      <c r="ZG19" s="5"/>
      <c r="ZH19" s="5"/>
      <c r="ZI19" s="5"/>
      <c r="ZJ19" s="5"/>
      <c r="ZK19" s="5"/>
      <c r="ZL19" s="5"/>
      <c r="ZM19" s="5"/>
      <c r="ZN19" s="5"/>
      <c r="ZO19" s="5"/>
      <c r="ZP19" s="5"/>
      <c r="ZQ19" s="5"/>
      <c r="ZR19" s="5"/>
      <c r="ZS19" s="5"/>
      <c r="ZT19" s="5"/>
      <c r="ZU19" s="5"/>
      <c r="ZV19" s="5"/>
      <c r="ZW19" s="5"/>
      <c r="ZX19" s="5"/>
      <c r="ZY19" s="5"/>
      <c r="ZZ19" s="5"/>
      <c r="AAA19" s="5"/>
      <c r="AAB19" s="5"/>
      <c r="AAC19" s="5"/>
      <c r="AAD19" s="5"/>
      <c r="AAE19" s="5"/>
      <c r="AAF19" s="5"/>
      <c r="AAG19" s="5"/>
      <c r="AAH19" s="5"/>
      <c r="AAI19" s="5"/>
      <c r="AAJ19" s="5"/>
      <c r="AAK19" s="5"/>
      <c r="AAL19" s="5"/>
      <c r="AAM19" s="5"/>
      <c r="AAN19" s="5"/>
      <c r="AAO19" s="5"/>
      <c r="AAP19" s="5"/>
      <c r="AAQ19" s="5"/>
      <c r="AAR19" s="5"/>
      <c r="AAS19" s="5"/>
      <c r="AAT19" s="5"/>
      <c r="AAU19" s="5"/>
      <c r="AAV19" s="5"/>
      <c r="AAW19" s="5"/>
      <c r="AAX19" s="5"/>
      <c r="AAY19" s="5"/>
      <c r="AAZ19" s="5"/>
      <c r="ABA19" s="5"/>
      <c r="ABB19" s="5"/>
      <c r="ABC19" s="5"/>
      <c r="ABD19" s="5"/>
      <c r="ABE19" s="5"/>
      <c r="ABF19" s="5"/>
      <c r="ABG19" s="5"/>
      <c r="ABH19" s="5"/>
      <c r="ABI19" s="5"/>
      <c r="ABJ19" s="5"/>
      <c r="ABK19" s="5"/>
      <c r="ABL19" s="5"/>
      <c r="ABM19" s="5"/>
      <c r="ABN19" s="5"/>
      <c r="ABO19" s="5"/>
      <c r="ABP19" s="5"/>
      <c r="ABQ19" s="5"/>
      <c r="ABR19" s="5"/>
      <c r="ABS19" s="5"/>
      <c r="ABT19" s="5"/>
      <c r="ABU19" s="5"/>
      <c r="ABV19" s="5"/>
      <c r="ABW19" s="5"/>
      <c r="ABX19" s="5"/>
      <c r="ABY19" s="5"/>
      <c r="ABZ19" s="5"/>
      <c r="ACA19" s="5"/>
      <c r="ACB19" s="5"/>
      <c r="ACC19" s="5"/>
      <c r="ACD19" s="5"/>
      <c r="ACE19" s="5"/>
      <c r="ACF19" s="5"/>
      <c r="ACG19" s="5"/>
      <c r="ACH19" s="5"/>
      <c r="ACI19" s="5"/>
      <c r="ACJ19" s="5"/>
      <c r="ACK19" s="5"/>
      <c r="ACL19" s="5"/>
      <c r="ACM19" s="5"/>
      <c r="ACN19" s="5"/>
      <c r="ACO19" s="5"/>
      <c r="ACP19" s="5"/>
      <c r="ACQ19" s="5"/>
      <c r="ACR19" s="5"/>
      <c r="ACS19" s="5"/>
      <c r="ACT19" s="5"/>
      <c r="ACU19" s="5"/>
      <c r="ACV19" s="5"/>
      <c r="ACW19" s="5"/>
      <c r="ACX19" s="5"/>
      <c r="ACY19" s="5"/>
      <c r="ACZ19" s="5"/>
      <c r="ADA19" s="5"/>
      <c r="ADB19" s="5"/>
      <c r="ADC19" s="5"/>
      <c r="ADD19" s="5"/>
      <c r="ADE19" s="5"/>
      <c r="ADF19" s="5"/>
      <c r="ADG19" s="5"/>
      <c r="ADH19" s="5"/>
      <c r="ADI19" s="5"/>
      <c r="ADJ19" s="5"/>
      <c r="ADK19" s="5"/>
      <c r="ADL19" s="5"/>
      <c r="ADM19" s="5"/>
      <c r="ADN19" s="5"/>
      <c r="ADO19" s="5"/>
      <c r="ADP19" s="5"/>
      <c r="ADQ19" s="5"/>
      <c r="ADR19" s="5"/>
      <c r="ADS19" s="5"/>
      <c r="ADT19" s="5"/>
      <c r="ADU19" s="5"/>
      <c r="ADV19" s="5"/>
      <c r="ADW19" s="5"/>
      <c r="ADX19" s="5"/>
      <c r="ADY19" s="5"/>
      <c r="ADZ19" s="5"/>
      <c r="AEA19" s="5"/>
      <c r="AEB19" s="5"/>
      <c r="AEC19" s="5"/>
      <c r="AED19" s="5"/>
      <c r="AEE19" s="5"/>
      <c r="AEF19" s="5"/>
      <c r="AEG19" s="5"/>
      <c r="AEH19" s="5"/>
      <c r="AEI19" s="5"/>
      <c r="AEJ19" s="5"/>
      <c r="AEK19" s="5"/>
      <c r="AEL19" s="5"/>
      <c r="AEM19" s="5"/>
      <c r="AEN19" s="5"/>
      <c r="AEO19" s="5"/>
      <c r="AEP19" s="5"/>
      <c r="AEQ19" s="5"/>
      <c r="AER19" s="5"/>
      <c r="AES19" s="5"/>
      <c r="AET19" s="5"/>
      <c r="AEU19" s="5"/>
      <c r="AEV19" s="5"/>
      <c r="AEW19" s="5"/>
      <c r="AEX19" s="5"/>
      <c r="AEY19" s="5"/>
      <c r="AEZ19" s="5"/>
      <c r="AFA19" s="5"/>
      <c r="AFB19" s="5"/>
      <c r="AFC19" s="5"/>
      <c r="AFD19" s="5"/>
      <c r="AFE19" s="5"/>
      <c r="AFF19" s="5"/>
      <c r="AFG19" s="5"/>
      <c r="AFH19" s="5"/>
      <c r="AFI19" s="5"/>
      <c r="AFJ19" s="5"/>
      <c r="AFK19" s="5"/>
      <c r="AFL19" s="5"/>
      <c r="AFM19" s="5"/>
      <c r="AFN19" s="5"/>
      <c r="AFO19" s="5"/>
      <c r="AFP19" s="5"/>
      <c r="AFQ19" s="5"/>
      <c r="AFR19" s="5"/>
      <c r="AFS19" s="5"/>
      <c r="AFT19" s="5"/>
      <c r="AFU19" s="5"/>
      <c r="AFV19" s="5"/>
      <c r="AFW19" s="5"/>
      <c r="AFX19" s="5"/>
      <c r="AFY19" s="5"/>
      <c r="AFZ19" s="5"/>
      <c r="AGA19" s="5"/>
      <c r="AGB19" s="5"/>
      <c r="AGC19" s="5"/>
      <c r="AGD19" s="5"/>
      <c r="AGE19" s="5"/>
      <c r="AGF19" s="5"/>
      <c r="AGG19" s="5"/>
      <c r="AGH19" s="5"/>
      <c r="AGI19" s="5"/>
      <c r="AGJ19" s="5"/>
      <c r="AGK19" s="5"/>
      <c r="AGL19" s="5"/>
      <c r="AGM19" s="5"/>
      <c r="AGN19" s="5"/>
      <c r="AGO19" s="5"/>
      <c r="AGP19" s="5"/>
      <c r="AGQ19" s="5"/>
      <c r="AGR19" s="5"/>
      <c r="AGS19" s="5"/>
      <c r="AGT19" s="5"/>
      <c r="AGU19" s="5"/>
      <c r="AGV19" s="5"/>
      <c r="AGW19" s="5"/>
      <c r="AGX19" s="5"/>
      <c r="AGY19" s="5"/>
      <c r="AGZ19" s="5"/>
      <c r="AHA19" s="5"/>
      <c r="AHB19" s="5"/>
      <c r="AHC19" s="5"/>
      <c r="AHD19" s="5"/>
      <c r="AHE19" s="5"/>
      <c r="AHF19" s="5"/>
      <c r="AHG19" s="5"/>
      <c r="AHH19" s="5"/>
      <c r="AHI19" s="5"/>
      <c r="AHJ19" s="5"/>
      <c r="AHK19" s="5"/>
      <c r="AHL19" s="5"/>
      <c r="AHM19" s="5"/>
      <c r="AHN19" s="5"/>
      <c r="AHO19" s="5"/>
      <c r="AHP19" s="5"/>
      <c r="AHQ19" s="5"/>
      <c r="AHR19" s="5"/>
      <c r="AHS19" s="5"/>
      <c r="AHT19" s="5"/>
      <c r="AHU19" s="5"/>
      <c r="AHV19" s="5"/>
      <c r="AHW19" s="5"/>
      <c r="AHX19" s="5"/>
      <c r="AHY19" s="5"/>
      <c r="AHZ19" s="5"/>
      <c r="AIA19" s="5"/>
      <c r="AIB19" s="5"/>
      <c r="AIC19" s="5"/>
      <c r="AID19" s="5"/>
      <c r="AIE19" s="5"/>
      <c r="AIF19" s="5"/>
      <c r="AIG19" s="5"/>
      <c r="AIH19" s="5"/>
      <c r="AII19" s="5"/>
      <c r="AIJ19" s="5"/>
      <c r="AIK19" s="5"/>
      <c r="AIL19" s="5"/>
      <c r="AIM19" s="5"/>
      <c r="AIN19" s="5"/>
      <c r="AIO19" s="5"/>
      <c r="AIP19" s="5"/>
      <c r="AIQ19" s="5"/>
      <c r="AIR19" s="5"/>
      <c r="AIS19" s="5"/>
      <c r="AIT19" s="5"/>
      <c r="AIU19" s="5"/>
      <c r="AIV19" s="5"/>
      <c r="AIW19" s="5"/>
      <c r="AIX19" s="5"/>
      <c r="AIY19" s="5"/>
      <c r="AIZ19" s="5"/>
      <c r="AJA19" s="5"/>
      <c r="AJB19" s="5"/>
      <c r="AJC19" s="5"/>
      <c r="AJD19" s="5"/>
      <c r="AJE19" s="5"/>
      <c r="AJF19" s="5"/>
      <c r="AJG19" s="5"/>
      <c r="AJH19" s="5"/>
      <c r="AJI19" s="5"/>
      <c r="AJJ19" s="5"/>
      <c r="AJK19" s="5"/>
      <c r="AJL19" s="5"/>
      <c r="AJM19" s="5"/>
      <c r="AJN19" s="5"/>
      <c r="AJO19" s="5"/>
      <c r="AJP19" s="5"/>
      <c r="AJQ19" s="5"/>
      <c r="AJR19" s="5"/>
      <c r="AJS19" s="5"/>
      <c r="AJT19" s="5"/>
      <c r="AJU19" s="5"/>
      <c r="AJV19" s="5"/>
      <c r="AJW19" s="5"/>
      <c r="AJX19" s="5"/>
      <c r="AJY19" s="5"/>
      <c r="AJZ19" s="5"/>
      <c r="AKA19" s="5"/>
      <c r="AKB19" s="5"/>
      <c r="AKC19" s="5"/>
      <c r="AKD19" s="5"/>
      <c r="AKE19" s="5"/>
      <c r="AKF19" s="5"/>
      <c r="AKG19" s="5"/>
      <c r="AKH19" s="5"/>
      <c r="AKI19" s="5"/>
      <c r="AKJ19" s="5"/>
      <c r="AKK19" s="5"/>
      <c r="AKL19" s="5"/>
      <c r="AKM19" s="5"/>
      <c r="AKN19" s="5"/>
      <c r="AKO19" s="5"/>
      <c r="AKP19" s="5"/>
      <c r="AKQ19" s="5"/>
      <c r="AKR19" s="5"/>
      <c r="AKS19" s="5"/>
      <c r="AKT19" s="5"/>
      <c r="AKU19" s="5"/>
      <c r="AKV19" s="5"/>
      <c r="AKW19" s="5"/>
      <c r="AKX19" s="5"/>
      <c r="AKY19" s="5"/>
      <c r="AKZ19" s="5"/>
      <c r="ALA19" s="5"/>
      <c r="ALB19" s="5"/>
      <c r="ALC19" s="5"/>
      <c r="ALD19" s="5"/>
      <c r="ALE19" s="5"/>
      <c r="ALF19" s="5"/>
      <c r="ALG19" s="5"/>
      <c r="ALH19" s="5"/>
      <c r="ALI19" s="5"/>
      <c r="AL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c r="AMJ19" s="5"/>
      <c r="AMK19" s="5"/>
      <c r="AML19" s="5"/>
      <c r="AMM19" s="5"/>
      <c r="AMN19" s="5"/>
      <c r="AMO19" s="5"/>
      <c r="AMP19" s="5"/>
      <c r="AMQ19" s="5"/>
      <c r="AMR19" s="5"/>
      <c r="AMS19" s="5"/>
      <c r="AMT19" s="5"/>
      <c r="AMU19" s="5"/>
      <c r="AMV19" s="5"/>
      <c r="AMW19" s="5"/>
      <c r="AMX19" s="5"/>
      <c r="AMY19" s="5"/>
    </row>
    <row r="20" spans="1:1039" s="10" customFormat="1" ht="51.75" customHeight="1" x14ac:dyDescent="0.25">
      <c r="A20" s="13">
        <f t="shared" ref="A20:A21" si="0">MAX(A13:A19)+1</f>
        <v>4</v>
      </c>
      <c r="B20" s="99" t="s">
        <v>59</v>
      </c>
      <c r="C20" s="74" t="s">
        <v>54</v>
      </c>
      <c r="D20" s="74"/>
      <c r="E20" s="107"/>
      <c r="F20" s="74">
        <v>6</v>
      </c>
      <c r="G20" s="77" t="s">
        <v>55</v>
      </c>
      <c r="H20" s="78">
        <v>1230.55</v>
      </c>
      <c r="I20" s="98">
        <f>H20*F20*10/40</f>
        <v>1845.825</v>
      </c>
      <c r="J20" s="44"/>
      <c r="K20" s="21">
        <f>A20</f>
        <v>4</v>
      </c>
      <c r="L20" s="72"/>
      <c r="M20" s="73"/>
      <c r="N20" s="74"/>
      <c r="O20" s="75"/>
      <c r="P20" s="65">
        <f>O20*N20*M20</f>
        <v>0</v>
      </c>
      <c r="Q20" s="72"/>
      <c r="R20" s="73"/>
      <c r="S20" s="74"/>
      <c r="T20" s="75"/>
      <c r="U20" s="65">
        <f>T20*S20*R20</f>
        <v>0</v>
      </c>
      <c r="V20" s="72"/>
      <c r="W20" s="76">
        <v>6</v>
      </c>
      <c r="X20" s="77" t="s">
        <v>55</v>
      </c>
      <c r="Y20" s="78">
        <v>1230.55</v>
      </c>
      <c r="Z20" s="79">
        <f>W20*Y20*10/40</f>
        <v>1845.825</v>
      </c>
      <c r="AA20" s="72"/>
      <c r="AB20" s="76"/>
      <c r="AC20" s="80"/>
      <c r="AD20" s="78"/>
      <c r="AE20" s="68">
        <f>AB20*AC20*AD20</f>
        <v>0</v>
      </c>
      <c r="AF20" s="81"/>
      <c r="AG20" s="80"/>
      <c r="AH20" s="74"/>
      <c r="AI20" s="82"/>
      <c r="AJ20" s="71">
        <f>AI20*AH20*AG20</f>
        <v>0</v>
      </c>
      <c r="AK20" s="58">
        <f>P20+U20+Z20+AE20+AJ20</f>
        <v>1845.825</v>
      </c>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5"/>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5"/>
      <c r="NC20" s="5"/>
      <c r="ND20" s="5"/>
      <c r="NE20" s="5"/>
      <c r="NF20" s="5"/>
      <c r="NG20" s="5"/>
      <c r="NH20" s="5"/>
      <c r="NI20" s="5"/>
      <c r="NJ20" s="5"/>
      <c r="NK20" s="5"/>
      <c r="NL20" s="5"/>
      <c r="NM20" s="5"/>
      <c r="NN20" s="5"/>
      <c r="NO20" s="5"/>
      <c r="NP20" s="5"/>
      <c r="NQ20" s="5"/>
      <c r="NR20" s="5"/>
      <c r="NS20" s="5"/>
      <c r="NT20" s="5"/>
      <c r="NU20" s="5"/>
      <c r="NV20" s="5"/>
      <c r="NW20" s="5"/>
      <c r="NX20" s="5"/>
      <c r="NY20" s="5"/>
      <c r="NZ20" s="5"/>
      <c r="OA20" s="5"/>
      <c r="OB20" s="5"/>
      <c r="OC20" s="5"/>
      <c r="OD20" s="5"/>
      <c r="OE20" s="5"/>
      <c r="OF20" s="5"/>
      <c r="OG20" s="5"/>
      <c r="OH20" s="5"/>
      <c r="OI20" s="5"/>
      <c r="OJ20" s="5"/>
      <c r="OK20" s="5"/>
      <c r="OL20" s="5"/>
      <c r="OM20" s="5"/>
      <c r="ON20" s="5"/>
      <c r="OO20" s="5"/>
      <c r="OP20" s="5"/>
      <c r="OQ20" s="5"/>
      <c r="OR20" s="5"/>
      <c r="OS20" s="5"/>
      <c r="OT20" s="5"/>
      <c r="OU20" s="5"/>
      <c r="OV20" s="5"/>
      <c r="OW20" s="5"/>
      <c r="OX20" s="5"/>
      <c r="OY20" s="5"/>
      <c r="OZ20" s="5"/>
      <c r="PA20" s="5"/>
      <c r="PB20" s="5"/>
      <c r="PC20" s="5"/>
      <c r="PD20" s="5"/>
      <c r="PE20" s="5"/>
      <c r="PF20" s="5"/>
      <c r="PG20" s="5"/>
      <c r="PH20" s="5"/>
      <c r="PI20" s="5"/>
      <c r="PJ20" s="5"/>
      <c r="PK20" s="5"/>
      <c r="PL20" s="5"/>
      <c r="PM20" s="5"/>
      <c r="PN20" s="5"/>
      <c r="PO20" s="5"/>
      <c r="PP20" s="5"/>
      <c r="PQ20" s="5"/>
      <c r="PR20" s="5"/>
      <c r="PS20" s="5"/>
      <c r="PT20" s="5"/>
      <c r="PU20" s="5"/>
      <c r="PV20" s="5"/>
      <c r="PW20" s="5"/>
      <c r="PX20" s="5"/>
      <c r="PY20" s="5"/>
      <c r="PZ20" s="5"/>
      <c r="QA20" s="5"/>
      <c r="QB20" s="5"/>
      <c r="QC20" s="5"/>
      <c r="QD20" s="5"/>
      <c r="QE20" s="5"/>
      <c r="QF20" s="5"/>
      <c r="QG20" s="5"/>
      <c r="QH20" s="5"/>
      <c r="QI20" s="5"/>
      <c r="QJ20" s="5"/>
      <c r="QK20" s="5"/>
      <c r="QL20" s="5"/>
      <c r="QM20" s="5"/>
      <c r="QN20" s="5"/>
      <c r="QO20" s="5"/>
      <c r="QP20" s="5"/>
      <c r="QQ20" s="5"/>
      <c r="QR20" s="5"/>
      <c r="QS20" s="5"/>
      <c r="QT20" s="5"/>
      <c r="QU20" s="5"/>
      <c r="QV20" s="5"/>
      <c r="QW20" s="5"/>
      <c r="QX20" s="5"/>
      <c r="QY20" s="5"/>
      <c r="QZ20" s="5"/>
      <c r="RA20" s="5"/>
      <c r="RB20" s="5"/>
      <c r="RC20" s="5"/>
      <c r="RD20" s="5"/>
      <c r="RE20" s="5"/>
      <c r="RF20" s="5"/>
      <c r="RG20" s="5"/>
      <c r="RH20" s="5"/>
      <c r="RI20" s="5"/>
      <c r="RJ20" s="5"/>
      <c r="RK20" s="5"/>
      <c r="RL20" s="5"/>
      <c r="RM20" s="5"/>
      <c r="RN20" s="5"/>
      <c r="RO20" s="5"/>
      <c r="RP20" s="5"/>
      <c r="RQ20" s="5"/>
      <c r="RR20" s="5"/>
      <c r="RS20" s="5"/>
      <c r="RT20" s="5"/>
      <c r="RU20" s="5"/>
      <c r="RV20" s="5"/>
      <c r="RW20" s="5"/>
      <c r="RX20" s="5"/>
      <c r="RY20" s="5"/>
      <c r="RZ20" s="5"/>
      <c r="SA20" s="5"/>
      <c r="SB20" s="5"/>
      <c r="SC20" s="5"/>
      <c r="SD20" s="5"/>
      <c r="SE20" s="5"/>
      <c r="SF20" s="5"/>
      <c r="SG20" s="5"/>
      <c r="SH20" s="5"/>
      <c r="SI20" s="5"/>
      <c r="SJ20" s="5"/>
      <c r="SK20" s="5"/>
      <c r="SL20" s="5"/>
      <c r="SM20" s="5"/>
      <c r="SN20" s="5"/>
      <c r="SO20" s="5"/>
      <c r="SP20" s="5"/>
      <c r="SQ20" s="5"/>
      <c r="SR20" s="5"/>
      <c r="SS20" s="5"/>
      <c r="ST20" s="5"/>
      <c r="SU20" s="5"/>
      <c r="SV20" s="5"/>
      <c r="SW20" s="5"/>
      <c r="SX20" s="5"/>
      <c r="SY20" s="5"/>
      <c r="SZ20" s="5"/>
      <c r="TA20" s="5"/>
      <c r="TB20" s="5"/>
      <c r="TC20" s="5"/>
      <c r="TD20" s="5"/>
      <c r="TE20" s="5"/>
      <c r="TF20" s="5"/>
      <c r="TG20" s="5"/>
      <c r="TH20" s="5"/>
      <c r="TI20" s="5"/>
      <c r="TJ20" s="5"/>
      <c r="TK20" s="5"/>
      <c r="TL20" s="5"/>
      <c r="TM20" s="5"/>
      <c r="TN20" s="5"/>
      <c r="TO20" s="5"/>
      <c r="TP20" s="5"/>
      <c r="TQ20" s="5"/>
      <c r="TR20" s="5"/>
      <c r="TS20" s="5"/>
      <c r="TT20" s="5"/>
      <c r="TU20" s="5"/>
      <c r="TV20" s="5"/>
      <c r="TW20" s="5"/>
      <c r="TX20" s="5"/>
      <c r="TY20" s="5"/>
      <c r="TZ20" s="5"/>
      <c r="UA20" s="5"/>
      <c r="UB20" s="5"/>
      <c r="UC20" s="5"/>
      <c r="UD20" s="5"/>
      <c r="UE20" s="5"/>
      <c r="UF20" s="5"/>
      <c r="UG20" s="5"/>
      <c r="UH20" s="5"/>
      <c r="UI20" s="5"/>
      <c r="UJ20" s="5"/>
      <c r="UK20" s="5"/>
      <c r="UL20" s="5"/>
      <c r="UM20" s="5"/>
      <c r="UN20" s="5"/>
      <c r="UO20" s="5"/>
      <c r="UP20" s="5"/>
      <c r="UQ20" s="5"/>
      <c r="UR20" s="5"/>
      <c r="US20" s="5"/>
      <c r="UT20" s="5"/>
      <c r="UU20" s="5"/>
      <c r="UV20" s="5"/>
      <c r="UW20" s="5"/>
      <c r="UX20" s="5"/>
      <c r="UY20" s="5"/>
      <c r="UZ20" s="5"/>
      <c r="VA20" s="5"/>
      <c r="VB20" s="5"/>
      <c r="VC20" s="5"/>
      <c r="VD20" s="5"/>
      <c r="VE20" s="5"/>
      <c r="VF20" s="5"/>
      <c r="VG20" s="5"/>
      <c r="VH20" s="5"/>
      <c r="VI20" s="5"/>
      <c r="VJ20" s="5"/>
      <c r="VK20" s="5"/>
      <c r="VL20" s="5"/>
      <c r="VM20" s="5"/>
      <c r="VN20" s="5"/>
      <c r="VO20" s="5"/>
      <c r="VP20" s="5"/>
      <c r="VQ20" s="5"/>
      <c r="VR20" s="5"/>
      <c r="VS20" s="5"/>
      <c r="VT20" s="5"/>
      <c r="VU20" s="5"/>
      <c r="VV20" s="5"/>
      <c r="VW20" s="5"/>
      <c r="VX20" s="5"/>
      <c r="VY20" s="5"/>
      <c r="VZ20" s="5"/>
      <c r="WA20" s="5"/>
      <c r="WB20" s="5"/>
      <c r="WC20" s="5"/>
      <c r="WD20" s="5"/>
      <c r="WE20" s="5"/>
      <c r="WF20" s="5"/>
      <c r="WG20" s="5"/>
      <c r="WH20" s="5"/>
      <c r="WI20" s="5"/>
      <c r="WJ20" s="5"/>
      <c r="WK20" s="5"/>
      <c r="WL20" s="5"/>
      <c r="WM20" s="5"/>
      <c r="WN20" s="5"/>
      <c r="WO20" s="5"/>
      <c r="WP20" s="5"/>
      <c r="WQ20" s="5"/>
      <c r="WR20" s="5"/>
      <c r="WS20" s="5"/>
      <c r="WT20" s="5"/>
      <c r="WU20" s="5"/>
      <c r="WV20" s="5"/>
      <c r="WW20" s="5"/>
      <c r="WX20" s="5"/>
      <c r="WY20" s="5"/>
      <c r="WZ20" s="5"/>
      <c r="XA20" s="5"/>
      <c r="XB20" s="5"/>
      <c r="XC20" s="5"/>
      <c r="XD20" s="5"/>
      <c r="XE20" s="5"/>
      <c r="XF20" s="5"/>
      <c r="XG20" s="5"/>
      <c r="XH20" s="5"/>
      <c r="XI20" s="5"/>
      <c r="XJ20" s="5"/>
      <c r="XK20" s="5"/>
      <c r="XL20" s="5"/>
      <c r="XM20" s="5"/>
      <c r="XN20" s="5"/>
      <c r="XO20" s="5"/>
      <c r="XP20" s="5"/>
      <c r="XQ20" s="5"/>
      <c r="XR20" s="5"/>
      <c r="XS20" s="5"/>
      <c r="XT20" s="5"/>
      <c r="XU20" s="5"/>
      <c r="XV20" s="5"/>
      <c r="XW20" s="5"/>
      <c r="XX20" s="5"/>
      <c r="XY20" s="5"/>
      <c r="XZ20" s="5"/>
      <c r="YA20" s="5"/>
      <c r="YB20" s="5"/>
      <c r="YC20" s="5"/>
      <c r="YD20" s="5"/>
      <c r="YE20" s="5"/>
      <c r="YF20" s="5"/>
      <c r="YG20" s="5"/>
      <c r="YH20" s="5"/>
      <c r="YI20" s="5"/>
      <c r="YJ20" s="5"/>
      <c r="YK20" s="5"/>
      <c r="YL20" s="5"/>
      <c r="YM20" s="5"/>
      <c r="YN20" s="5"/>
      <c r="YO20" s="5"/>
      <c r="YP20" s="5"/>
      <c r="YQ20" s="5"/>
      <c r="YR20" s="5"/>
      <c r="YS20" s="5"/>
      <c r="YT20" s="5"/>
      <c r="YU20" s="5"/>
      <c r="YV20" s="5"/>
      <c r="YW20" s="5"/>
      <c r="YX20" s="5"/>
      <c r="YY20" s="5"/>
      <c r="YZ20" s="5"/>
      <c r="ZA20" s="5"/>
      <c r="ZB20" s="5"/>
      <c r="ZC20" s="5"/>
      <c r="ZD20" s="5"/>
      <c r="ZE20" s="5"/>
      <c r="ZF20" s="5"/>
      <c r="ZG20" s="5"/>
      <c r="ZH20" s="5"/>
      <c r="ZI20" s="5"/>
      <c r="ZJ20" s="5"/>
      <c r="ZK20" s="5"/>
      <c r="ZL20" s="5"/>
      <c r="ZM20" s="5"/>
      <c r="ZN20" s="5"/>
      <c r="ZO20" s="5"/>
      <c r="ZP20" s="5"/>
      <c r="ZQ20" s="5"/>
      <c r="ZR20" s="5"/>
      <c r="ZS20" s="5"/>
      <c r="ZT20" s="5"/>
      <c r="ZU20" s="5"/>
      <c r="ZV20" s="5"/>
      <c r="ZW20" s="5"/>
      <c r="ZX20" s="5"/>
      <c r="ZY20" s="5"/>
      <c r="ZZ20" s="5"/>
      <c r="AAA20" s="5"/>
      <c r="AAB20" s="5"/>
      <c r="AAC20" s="5"/>
      <c r="AAD20" s="5"/>
      <c r="AAE20" s="5"/>
      <c r="AAF20" s="5"/>
      <c r="AAG20" s="5"/>
      <c r="AAH20" s="5"/>
      <c r="AAI20" s="5"/>
      <c r="AAJ20" s="5"/>
      <c r="AAK20" s="5"/>
      <c r="AAL20" s="5"/>
      <c r="AAM20" s="5"/>
      <c r="AAN20" s="5"/>
      <c r="AAO20" s="5"/>
      <c r="AAP20" s="5"/>
      <c r="AAQ20" s="5"/>
      <c r="AAR20" s="5"/>
      <c r="AAS20" s="5"/>
      <c r="AAT20" s="5"/>
      <c r="AAU20" s="5"/>
      <c r="AAV20" s="5"/>
      <c r="AAW20" s="5"/>
      <c r="AAX20" s="5"/>
      <c r="AAY20" s="5"/>
      <c r="AAZ20" s="5"/>
      <c r="ABA20" s="5"/>
      <c r="ABB20" s="5"/>
      <c r="ABC20" s="5"/>
      <c r="ABD20" s="5"/>
      <c r="ABE20" s="5"/>
      <c r="ABF20" s="5"/>
      <c r="ABG20" s="5"/>
      <c r="ABH20" s="5"/>
      <c r="ABI20" s="5"/>
      <c r="ABJ20" s="5"/>
      <c r="ABK20" s="5"/>
      <c r="ABL20" s="5"/>
      <c r="ABM20" s="5"/>
      <c r="ABN20" s="5"/>
      <c r="ABO20" s="5"/>
      <c r="ABP20" s="5"/>
      <c r="ABQ20" s="5"/>
      <c r="ABR20" s="5"/>
      <c r="ABS20" s="5"/>
      <c r="ABT20" s="5"/>
      <c r="ABU20" s="5"/>
      <c r="ABV20" s="5"/>
      <c r="ABW20" s="5"/>
      <c r="ABX20" s="5"/>
      <c r="ABY20" s="5"/>
      <c r="ABZ20" s="5"/>
      <c r="ACA20" s="5"/>
      <c r="ACB20" s="5"/>
      <c r="ACC20" s="5"/>
      <c r="ACD20" s="5"/>
      <c r="ACE20" s="5"/>
      <c r="ACF20" s="5"/>
      <c r="ACG20" s="5"/>
      <c r="ACH20" s="5"/>
      <c r="ACI20" s="5"/>
      <c r="ACJ20" s="5"/>
      <c r="ACK20" s="5"/>
      <c r="ACL20" s="5"/>
      <c r="ACM20" s="5"/>
      <c r="ACN20" s="5"/>
      <c r="ACO20" s="5"/>
      <c r="ACP20" s="5"/>
      <c r="ACQ20" s="5"/>
      <c r="ACR20" s="5"/>
      <c r="ACS20" s="5"/>
      <c r="ACT20" s="5"/>
      <c r="ACU20" s="5"/>
      <c r="ACV20" s="5"/>
      <c r="ACW20" s="5"/>
      <c r="ACX20" s="5"/>
      <c r="ACY20" s="5"/>
      <c r="ACZ20" s="5"/>
      <c r="ADA20" s="5"/>
      <c r="ADB20" s="5"/>
      <c r="ADC20" s="5"/>
      <c r="ADD20" s="5"/>
      <c r="ADE20" s="5"/>
      <c r="ADF20" s="5"/>
      <c r="ADG20" s="5"/>
      <c r="ADH20" s="5"/>
      <c r="ADI20" s="5"/>
      <c r="ADJ20" s="5"/>
      <c r="ADK20" s="5"/>
      <c r="ADL20" s="5"/>
      <c r="ADM20" s="5"/>
      <c r="ADN20" s="5"/>
      <c r="ADO20" s="5"/>
      <c r="ADP20" s="5"/>
      <c r="ADQ20" s="5"/>
      <c r="ADR20" s="5"/>
      <c r="ADS20" s="5"/>
      <c r="ADT20" s="5"/>
      <c r="ADU20" s="5"/>
      <c r="ADV20" s="5"/>
      <c r="ADW20" s="5"/>
      <c r="ADX20" s="5"/>
      <c r="ADY20" s="5"/>
      <c r="ADZ20" s="5"/>
      <c r="AEA20" s="5"/>
      <c r="AEB20" s="5"/>
      <c r="AEC20" s="5"/>
      <c r="AED20" s="5"/>
      <c r="AEE20" s="5"/>
      <c r="AEF20" s="5"/>
      <c r="AEG20" s="5"/>
      <c r="AEH20" s="5"/>
      <c r="AEI20" s="5"/>
      <c r="AEJ20" s="5"/>
      <c r="AEK20" s="5"/>
      <c r="AEL20" s="5"/>
      <c r="AEM20" s="5"/>
      <c r="AEN20" s="5"/>
      <c r="AEO20" s="5"/>
      <c r="AEP20" s="5"/>
      <c r="AEQ20" s="5"/>
      <c r="AER20" s="5"/>
      <c r="AES20" s="5"/>
      <c r="AET20" s="5"/>
      <c r="AEU20" s="5"/>
      <c r="AEV20" s="5"/>
      <c r="AEW20" s="5"/>
      <c r="AEX20" s="5"/>
      <c r="AEY20" s="5"/>
      <c r="AEZ20" s="5"/>
      <c r="AFA20" s="5"/>
      <c r="AFB20" s="5"/>
      <c r="AFC20" s="5"/>
      <c r="AFD20" s="5"/>
      <c r="AFE20" s="5"/>
      <c r="AFF20" s="5"/>
      <c r="AFG20" s="5"/>
      <c r="AFH20" s="5"/>
      <c r="AFI20" s="5"/>
      <c r="AFJ20" s="5"/>
      <c r="AFK20" s="5"/>
      <c r="AFL20" s="5"/>
      <c r="AFM20" s="5"/>
      <c r="AFN20" s="5"/>
      <c r="AFO20" s="5"/>
      <c r="AFP20" s="5"/>
      <c r="AFQ20" s="5"/>
      <c r="AFR20" s="5"/>
      <c r="AFS20" s="5"/>
      <c r="AFT20" s="5"/>
      <c r="AFU20" s="5"/>
      <c r="AFV20" s="5"/>
      <c r="AFW20" s="5"/>
      <c r="AFX20" s="5"/>
      <c r="AFY20" s="5"/>
      <c r="AFZ20" s="5"/>
      <c r="AGA20" s="5"/>
      <c r="AGB20" s="5"/>
      <c r="AGC20" s="5"/>
      <c r="AGD20" s="5"/>
      <c r="AGE20" s="5"/>
      <c r="AGF20" s="5"/>
      <c r="AGG20" s="5"/>
      <c r="AGH20" s="5"/>
      <c r="AGI20" s="5"/>
      <c r="AGJ20" s="5"/>
      <c r="AGK20" s="5"/>
      <c r="AGL20" s="5"/>
      <c r="AGM20" s="5"/>
      <c r="AGN20" s="5"/>
      <c r="AGO20" s="5"/>
      <c r="AGP20" s="5"/>
      <c r="AGQ20" s="5"/>
      <c r="AGR20" s="5"/>
      <c r="AGS20" s="5"/>
      <c r="AGT20" s="5"/>
      <c r="AGU20" s="5"/>
      <c r="AGV20" s="5"/>
      <c r="AGW20" s="5"/>
      <c r="AGX20" s="5"/>
      <c r="AGY20" s="5"/>
      <c r="AGZ20" s="5"/>
      <c r="AHA20" s="5"/>
      <c r="AHB20" s="5"/>
      <c r="AHC20" s="5"/>
      <c r="AHD20" s="5"/>
      <c r="AHE20" s="5"/>
      <c r="AHF20" s="5"/>
      <c r="AHG20" s="5"/>
      <c r="AHH20" s="5"/>
      <c r="AHI20" s="5"/>
      <c r="AHJ20" s="5"/>
      <c r="AHK20" s="5"/>
      <c r="AHL20" s="5"/>
      <c r="AHM20" s="5"/>
      <c r="AHN20" s="5"/>
      <c r="AHO20" s="5"/>
      <c r="AHP20" s="5"/>
      <c r="AHQ20" s="5"/>
      <c r="AHR20" s="5"/>
      <c r="AHS20" s="5"/>
      <c r="AHT20" s="5"/>
      <c r="AHU20" s="5"/>
      <c r="AHV20" s="5"/>
      <c r="AHW20" s="5"/>
      <c r="AHX20" s="5"/>
      <c r="AHY20" s="5"/>
      <c r="AHZ20" s="5"/>
      <c r="AIA20" s="5"/>
      <c r="AIB20" s="5"/>
      <c r="AIC20" s="5"/>
      <c r="AID20" s="5"/>
      <c r="AIE20" s="5"/>
      <c r="AIF20" s="5"/>
      <c r="AIG20" s="5"/>
      <c r="AIH20" s="5"/>
      <c r="AII20" s="5"/>
      <c r="AIJ20" s="5"/>
      <c r="AIK20" s="5"/>
      <c r="AIL20" s="5"/>
      <c r="AIM20" s="5"/>
      <c r="AIN20" s="5"/>
      <c r="AIO20" s="5"/>
      <c r="AIP20" s="5"/>
      <c r="AIQ20" s="5"/>
      <c r="AIR20" s="5"/>
      <c r="AIS20" s="5"/>
      <c r="AIT20" s="5"/>
      <c r="AIU20" s="5"/>
      <c r="AIV20" s="5"/>
      <c r="AIW20" s="5"/>
      <c r="AIX20" s="5"/>
      <c r="AIY20" s="5"/>
      <c r="AIZ20" s="5"/>
      <c r="AJA20" s="5"/>
      <c r="AJB20" s="5"/>
      <c r="AJC20" s="5"/>
      <c r="AJD20" s="5"/>
      <c r="AJE20" s="5"/>
      <c r="AJF20" s="5"/>
      <c r="AJG20" s="5"/>
      <c r="AJH20" s="5"/>
      <c r="AJI20" s="5"/>
      <c r="AJJ20" s="5"/>
      <c r="AJK20" s="5"/>
      <c r="AJL20" s="5"/>
      <c r="AJM20" s="5"/>
      <c r="AJN20" s="5"/>
      <c r="AJO20" s="5"/>
      <c r="AJP20" s="5"/>
      <c r="AJQ20" s="5"/>
      <c r="AJR20" s="5"/>
      <c r="AJS20" s="5"/>
      <c r="AJT20" s="5"/>
      <c r="AJU20" s="5"/>
      <c r="AJV20" s="5"/>
      <c r="AJW20" s="5"/>
      <c r="AJX20" s="5"/>
      <c r="AJY20" s="5"/>
      <c r="AJZ20" s="5"/>
      <c r="AKA20" s="5"/>
      <c r="AKB20" s="5"/>
      <c r="AKC20" s="5"/>
      <c r="AKD20" s="5"/>
      <c r="AKE20" s="5"/>
      <c r="AKF20" s="5"/>
      <c r="AKG20" s="5"/>
      <c r="AKH20" s="5"/>
      <c r="AKI20" s="5"/>
      <c r="AKJ20" s="5"/>
      <c r="AKK20" s="5"/>
      <c r="AKL20" s="5"/>
      <c r="AKM20" s="5"/>
      <c r="AKN20" s="5"/>
      <c r="AKO20" s="5"/>
      <c r="AKP20" s="5"/>
      <c r="AKQ20" s="5"/>
      <c r="AKR20" s="5"/>
      <c r="AKS20" s="5"/>
      <c r="AKT20" s="5"/>
      <c r="AKU20" s="5"/>
      <c r="AKV20" s="5"/>
      <c r="AKW20" s="5"/>
      <c r="AKX20" s="5"/>
      <c r="AKY20" s="5"/>
      <c r="AKZ20" s="5"/>
      <c r="ALA20" s="5"/>
      <c r="ALB20" s="5"/>
      <c r="ALC20" s="5"/>
      <c r="ALD20" s="5"/>
      <c r="ALE20" s="5"/>
      <c r="ALF20" s="5"/>
      <c r="ALG20" s="5"/>
      <c r="ALH20" s="5"/>
      <c r="ALI20" s="5"/>
      <c r="ALJ20" s="5"/>
      <c r="ALK20" s="5"/>
      <c r="ALL20" s="5"/>
      <c r="ALM20" s="5"/>
      <c r="ALN20" s="5"/>
      <c r="ALO20" s="5"/>
      <c r="ALP20" s="5"/>
      <c r="ALQ20" s="5"/>
      <c r="ALR20" s="5"/>
      <c r="ALS20" s="5"/>
      <c r="ALT20" s="5"/>
      <c r="ALU20" s="5"/>
      <c r="ALV20" s="5"/>
      <c r="ALW20" s="5"/>
      <c r="ALX20" s="5"/>
      <c r="ALY20" s="5"/>
      <c r="ALZ20" s="5"/>
      <c r="AMA20" s="5"/>
      <c r="AMB20" s="5"/>
      <c r="AMC20" s="5"/>
      <c r="AMD20" s="5"/>
      <c r="AME20" s="5"/>
      <c r="AMF20" s="5"/>
      <c r="AMG20" s="5"/>
      <c r="AMH20" s="5"/>
      <c r="AMI20" s="5"/>
      <c r="AMJ20" s="5"/>
      <c r="AMK20" s="5"/>
      <c r="AML20" s="5"/>
      <c r="AMM20" s="5"/>
      <c r="AMN20" s="5"/>
      <c r="AMO20" s="5"/>
      <c r="AMP20" s="5"/>
      <c r="AMQ20" s="5"/>
      <c r="AMR20" s="5"/>
      <c r="AMS20" s="5"/>
      <c r="AMT20" s="5"/>
      <c r="AMU20" s="5"/>
      <c r="AMV20" s="5"/>
      <c r="AMW20" s="5"/>
      <c r="AMX20" s="5"/>
      <c r="AMY20" s="5"/>
    </row>
    <row r="21" spans="1:1039" s="10" customFormat="1" ht="51.75" customHeight="1" thickBot="1" x14ac:dyDescent="0.3">
      <c r="A21" s="21">
        <f t="shared" si="0"/>
        <v>5</v>
      </c>
      <c r="B21" s="108" t="s">
        <v>29</v>
      </c>
      <c r="C21" s="100" t="s">
        <v>40</v>
      </c>
      <c r="D21" s="100"/>
      <c r="E21" s="109"/>
      <c r="F21" s="100">
        <v>30</v>
      </c>
      <c r="G21" s="110" t="s">
        <v>41</v>
      </c>
      <c r="H21" s="86">
        <v>410.03</v>
      </c>
      <c r="I21" s="90">
        <f>H21*F21*6/40</f>
        <v>1845.1349999999998</v>
      </c>
      <c r="J21" s="45"/>
      <c r="K21" s="13">
        <f>A21</f>
        <v>5</v>
      </c>
      <c r="L21" s="72"/>
      <c r="M21" s="73"/>
      <c r="N21" s="74"/>
      <c r="O21" s="75"/>
      <c r="P21" s="65">
        <f>O21*N21*M21</f>
        <v>0</v>
      </c>
      <c r="Q21" s="83"/>
      <c r="R21" s="73">
        <v>5</v>
      </c>
      <c r="S21" s="73" t="s">
        <v>41</v>
      </c>
      <c r="T21" s="84">
        <v>410.03</v>
      </c>
      <c r="U21" s="85">
        <f>T21*R21*6/40</f>
        <v>307.52249999999992</v>
      </c>
      <c r="V21" s="83"/>
      <c r="W21" s="73">
        <v>12</v>
      </c>
      <c r="X21" s="73" t="s">
        <v>41</v>
      </c>
      <c r="Y21" s="86">
        <v>410.03</v>
      </c>
      <c r="Z21" s="79">
        <f>W21*Y21*6/40</f>
        <v>738.05399999999986</v>
      </c>
      <c r="AA21" s="83"/>
      <c r="AB21" s="73">
        <v>12</v>
      </c>
      <c r="AC21" s="73" t="s">
        <v>41</v>
      </c>
      <c r="AD21" s="84">
        <v>410.03</v>
      </c>
      <c r="AE21" s="87">
        <f>AD21*AB21*6/40</f>
        <v>738.05399999999986</v>
      </c>
      <c r="AF21" s="88"/>
      <c r="AG21" s="73">
        <v>1</v>
      </c>
      <c r="AH21" s="73" t="s">
        <v>41</v>
      </c>
      <c r="AI21" s="89">
        <v>410.03</v>
      </c>
      <c r="AJ21" s="90">
        <f>AI21*AG21*6/40</f>
        <v>61.504499999999993</v>
      </c>
      <c r="AK21" s="58">
        <f>P21+U21+Z21+AE21+AJ21</f>
        <v>1845.1349999999995</v>
      </c>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5"/>
      <c r="NI21" s="5"/>
      <c r="NJ21" s="5"/>
      <c r="NK21" s="5"/>
      <c r="NL21" s="5"/>
      <c r="NM21" s="5"/>
      <c r="NN21" s="5"/>
      <c r="NO21" s="5"/>
      <c r="NP21" s="5"/>
      <c r="NQ21" s="5"/>
      <c r="NR21" s="5"/>
      <c r="NS21" s="5"/>
      <c r="NT21" s="5"/>
      <c r="NU21" s="5"/>
      <c r="NV21" s="5"/>
      <c r="NW21" s="5"/>
      <c r="NX21" s="5"/>
      <c r="NY21" s="5"/>
      <c r="NZ21" s="5"/>
      <c r="OA21" s="5"/>
      <c r="OB21" s="5"/>
      <c r="OC21" s="5"/>
      <c r="OD21" s="5"/>
      <c r="OE21" s="5"/>
      <c r="OF21" s="5"/>
      <c r="OG21" s="5"/>
      <c r="OH21" s="5"/>
      <c r="OI21" s="5"/>
      <c r="OJ21" s="5"/>
      <c r="OK21" s="5"/>
      <c r="OL21" s="5"/>
      <c r="OM21" s="5"/>
      <c r="ON21" s="5"/>
      <c r="OO21" s="5"/>
      <c r="OP21" s="5"/>
      <c r="OQ21" s="5"/>
      <c r="OR21" s="5"/>
      <c r="OS21" s="5"/>
      <c r="OT21" s="5"/>
      <c r="OU21" s="5"/>
      <c r="OV21" s="5"/>
      <c r="OW21" s="5"/>
      <c r="OX21" s="5"/>
      <c r="OY21" s="5"/>
      <c r="OZ21" s="5"/>
      <c r="PA21" s="5"/>
      <c r="PB21" s="5"/>
      <c r="PC21" s="5"/>
      <c r="PD21" s="5"/>
      <c r="PE21" s="5"/>
      <c r="PF21" s="5"/>
      <c r="PG21" s="5"/>
      <c r="PH21" s="5"/>
      <c r="PI21" s="5"/>
      <c r="PJ21" s="5"/>
      <c r="PK21" s="5"/>
      <c r="PL21" s="5"/>
      <c r="PM21" s="5"/>
      <c r="PN21" s="5"/>
      <c r="PO21" s="5"/>
      <c r="PP21" s="5"/>
      <c r="PQ21" s="5"/>
      <c r="PR21" s="5"/>
      <c r="PS21" s="5"/>
      <c r="PT21" s="5"/>
      <c r="PU21" s="5"/>
      <c r="PV21" s="5"/>
      <c r="PW21" s="5"/>
      <c r="PX21" s="5"/>
      <c r="PY21" s="5"/>
      <c r="PZ21" s="5"/>
      <c r="QA21" s="5"/>
      <c r="QB21" s="5"/>
      <c r="QC21" s="5"/>
      <c r="QD21" s="5"/>
      <c r="QE21" s="5"/>
      <c r="QF21" s="5"/>
      <c r="QG21" s="5"/>
      <c r="QH21" s="5"/>
      <c r="QI21" s="5"/>
      <c r="QJ21" s="5"/>
      <c r="QK21" s="5"/>
      <c r="QL21" s="5"/>
      <c r="QM21" s="5"/>
      <c r="QN21" s="5"/>
      <c r="QO21" s="5"/>
      <c r="QP21" s="5"/>
      <c r="QQ21" s="5"/>
      <c r="QR21" s="5"/>
      <c r="QS21" s="5"/>
      <c r="QT21" s="5"/>
      <c r="QU21" s="5"/>
      <c r="QV21" s="5"/>
      <c r="QW21" s="5"/>
      <c r="QX21" s="5"/>
      <c r="QY21" s="5"/>
      <c r="QZ21" s="5"/>
      <c r="RA21" s="5"/>
      <c r="RB21" s="5"/>
      <c r="RC21" s="5"/>
      <c r="RD21" s="5"/>
      <c r="RE21" s="5"/>
      <c r="RF21" s="5"/>
      <c r="RG21" s="5"/>
      <c r="RH21" s="5"/>
      <c r="RI21" s="5"/>
      <c r="RJ21" s="5"/>
      <c r="RK21" s="5"/>
      <c r="RL21" s="5"/>
      <c r="RM21" s="5"/>
      <c r="RN21" s="5"/>
      <c r="RO21" s="5"/>
      <c r="RP21" s="5"/>
      <c r="RQ21" s="5"/>
      <c r="RR21" s="5"/>
      <c r="RS21" s="5"/>
      <c r="RT21" s="5"/>
      <c r="RU21" s="5"/>
      <c r="RV21" s="5"/>
      <c r="RW21" s="5"/>
      <c r="RX21" s="5"/>
      <c r="RY21" s="5"/>
      <c r="RZ21" s="5"/>
      <c r="SA21" s="5"/>
      <c r="SB21" s="5"/>
      <c r="SC21" s="5"/>
      <c r="SD21" s="5"/>
      <c r="SE21" s="5"/>
      <c r="SF21" s="5"/>
      <c r="SG21" s="5"/>
      <c r="SH21" s="5"/>
      <c r="SI21" s="5"/>
      <c r="SJ21" s="5"/>
      <c r="SK21" s="5"/>
      <c r="SL21" s="5"/>
      <c r="SM21" s="5"/>
      <c r="SN21" s="5"/>
      <c r="SO21" s="5"/>
      <c r="SP21" s="5"/>
      <c r="SQ21" s="5"/>
      <c r="SR21" s="5"/>
      <c r="SS21" s="5"/>
      <c r="ST21" s="5"/>
      <c r="SU21" s="5"/>
      <c r="SV21" s="5"/>
      <c r="SW21" s="5"/>
      <c r="SX21" s="5"/>
      <c r="SY21" s="5"/>
      <c r="SZ21" s="5"/>
      <c r="TA21" s="5"/>
      <c r="TB21" s="5"/>
      <c r="TC21" s="5"/>
      <c r="TD21" s="5"/>
      <c r="TE21" s="5"/>
      <c r="TF21" s="5"/>
      <c r="TG21" s="5"/>
      <c r="TH21" s="5"/>
      <c r="TI21" s="5"/>
      <c r="TJ21" s="5"/>
      <c r="TK21" s="5"/>
      <c r="TL21" s="5"/>
      <c r="TM21" s="5"/>
      <c r="TN21" s="5"/>
      <c r="TO21" s="5"/>
      <c r="TP21" s="5"/>
      <c r="TQ21" s="5"/>
      <c r="TR21" s="5"/>
      <c r="TS21" s="5"/>
      <c r="TT21" s="5"/>
      <c r="TU21" s="5"/>
      <c r="TV21" s="5"/>
      <c r="TW21" s="5"/>
      <c r="TX21" s="5"/>
      <c r="TY21" s="5"/>
      <c r="TZ21" s="5"/>
      <c r="UA21" s="5"/>
      <c r="UB21" s="5"/>
      <c r="UC21" s="5"/>
      <c r="UD21" s="5"/>
      <c r="UE21" s="5"/>
      <c r="UF21" s="5"/>
      <c r="UG21" s="5"/>
      <c r="UH21" s="5"/>
      <c r="UI21" s="5"/>
      <c r="UJ21" s="5"/>
      <c r="UK21" s="5"/>
      <c r="UL21" s="5"/>
      <c r="UM21" s="5"/>
      <c r="UN21" s="5"/>
      <c r="UO21" s="5"/>
      <c r="UP21" s="5"/>
      <c r="UQ21" s="5"/>
      <c r="UR21" s="5"/>
      <c r="US21" s="5"/>
      <c r="UT21" s="5"/>
      <c r="UU21" s="5"/>
      <c r="UV21" s="5"/>
      <c r="UW21" s="5"/>
      <c r="UX21" s="5"/>
      <c r="UY21" s="5"/>
      <c r="UZ21" s="5"/>
      <c r="VA21" s="5"/>
      <c r="VB21" s="5"/>
      <c r="VC21" s="5"/>
      <c r="VD21" s="5"/>
      <c r="VE21" s="5"/>
      <c r="VF21" s="5"/>
      <c r="VG21" s="5"/>
      <c r="VH21" s="5"/>
      <c r="VI21" s="5"/>
      <c r="VJ21" s="5"/>
      <c r="VK21" s="5"/>
      <c r="VL21" s="5"/>
      <c r="VM21" s="5"/>
      <c r="VN21" s="5"/>
      <c r="VO21" s="5"/>
      <c r="VP21" s="5"/>
      <c r="VQ21" s="5"/>
      <c r="VR21" s="5"/>
      <c r="VS21" s="5"/>
      <c r="VT21" s="5"/>
      <c r="VU21" s="5"/>
      <c r="VV21" s="5"/>
      <c r="VW21" s="5"/>
      <c r="VX21" s="5"/>
      <c r="VY21" s="5"/>
      <c r="VZ21" s="5"/>
      <c r="WA21" s="5"/>
      <c r="WB21" s="5"/>
      <c r="WC21" s="5"/>
      <c r="WD21" s="5"/>
      <c r="WE21" s="5"/>
      <c r="WF21" s="5"/>
      <c r="WG21" s="5"/>
      <c r="WH21" s="5"/>
      <c r="WI21" s="5"/>
      <c r="WJ21" s="5"/>
      <c r="WK21" s="5"/>
      <c r="WL21" s="5"/>
      <c r="WM21" s="5"/>
      <c r="WN21" s="5"/>
      <c r="WO21" s="5"/>
      <c r="WP21" s="5"/>
      <c r="WQ21" s="5"/>
      <c r="WR21" s="5"/>
      <c r="WS21" s="5"/>
      <c r="WT21" s="5"/>
      <c r="WU21" s="5"/>
      <c r="WV21" s="5"/>
      <c r="WW21" s="5"/>
      <c r="WX21" s="5"/>
      <c r="WY21" s="5"/>
      <c r="WZ21" s="5"/>
      <c r="XA21" s="5"/>
      <c r="XB21" s="5"/>
      <c r="XC21" s="5"/>
      <c r="XD21" s="5"/>
      <c r="XE21" s="5"/>
      <c r="XF21" s="5"/>
      <c r="XG21" s="5"/>
      <c r="XH21" s="5"/>
      <c r="XI21" s="5"/>
      <c r="XJ21" s="5"/>
      <c r="XK21" s="5"/>
      <c r="XL21" s="5"/>
      <c r="XM21" s="5"/>
      <c r="XN21" s="5"/>
      <c r="XO21" s="5"/>
      <c r="XP21" s="5"/>
      <c r="XQ21" s="5"/>
      <c r="XR21" s="5"/>
      <c r="XS21" s="5"/>
      <c r="XT21" s="5"/>
      <c r="XU21" s="5"/>
      <c r="XV21" s="5"/>
      <c r="XW21" s="5"/>
      <c r="XX21" s="5"/>
      <c r="XY21" s="5"/>
      <c r="XZ21" s="5"/>
      <c r="YA21" s="5"/>
      <c r="YB21" s="5"/>
      <c r="YC21" s="5"/>
      <c r="YD21" s="5"/>
      <c r="YE21" s="5"/>
      <c r="YF21" s="5"/>
      <c r="YG21" s="5"/>
      <c r="YH21" s="5"/>
      <c r="YI21" s="5"/>
      <c r="YJ21" s="5"/>
      <c r="YK21" s="5"/>
      <c r="YL21" s="5"/>
      <c r="YM21" s="5"/>
      <c r="YN21" s="5"/>
      <c r="YO21" s="5"/>
      <c r="YP21" s="5"/>
      <c r="YQ21" s="5"/>
      <c r="YR21" s="5"/>
      <c r="YS21" s="5"/>
      <c r="YT21" s="5"/>
      <c r="YU21" s="5"/>
      <c r="YV21" s="5"/>
      <c r="YW21" s="5"/>
      <c r="YX21" s="5"/>
      <c r="YY21" s="5"/>
      <c r="YZ21" s="5"/>
      <c r="ZA21" s="5"/>
      <c r="ZB21" s="5"/>
      <c r="ZC21" s="5"/>
      <c r="ZD21" s="5"/>
      <c r="ZE21" s="5"/>
      <c r="ZF21" s="5"/>
      <c r="ZG21" s="5"/>
      <c r="ZH21" s="5"/>
      <c r="ZI21" s="5"/>
      <c r="ZJ21" s="5"/>
      <c r="ZK21" s="5"/>
      <c r="ZL21" s="5"/>
      <c r="ZM21" s="5"/>
      <c r="ZN21" s="5"/>
      <c r="ZO21" s="5"/>
      <c r="ZP21" s="5"/>
      <c r="ZQ21" s="5"/>
      <c r="ZR21" s="5"/>
      <c r="ZS21" s="5"/>
      <c r="ZT21" s="5"/>
      <c r="ZU21" s="5"/>
      <c r="ZV21" s="5"/>
      <c r="ZW21" s="5"/>
      <c r="ZX21" s="5"/>
      <c r="ZY21" s="5"/>
      <c r="ZZ21" s="5"/>
      <c r="AAA21" s="5"/>
      <c r="AAB21" s="5"/>
      <c r="AAC21" s="5"/>
      <c r="AAD21" s="5"/>
      <c r="AAE21" s="5"/>
      <c r="AAF21" s="5"/>
      <c r="AAG21" s="5"/>
      <c r="AAH21" s="5"/>
      <c r="AAI21" s="5"/>
      <c r="AAJ21" s="5"/>
      <c r="AAK21" s="5"/>
      <c r="AAL21" s="5"/>
      <c r="AAM21" s="5"/>
      <c r="AAN21" s="5"/>
      <c r="AAO21" s="5"/>
      <c r="AAP21" s="5"/>
      <c r="AAQ21" s="5"/>
      <c r="AAR21" s="5"/>
      <c r="AAS21" s="5"/>
      <c r="AAT21" s="5"/>
      <c r="AAU21" s="5"/>
      <c r="AAV21" s="5"/>
      <c r="AAW21" s="5"/>
      <c r="AAX21" s="5"/>
      <c r="AAY21" s="5"/>
      <c r="AAZ21" s="5"/>
      <c r="ABA21" s="5"/>
      <c r="ABB21" s="5"/>
      <c r="ABC21" s="5"/>
      <c r="ABD21" s="5"/>
      <c r="ABE21" s="5"/>
      <c r="ABF21" s="5"/>
      <c r="ABG21" s="5"/>
      <c r="ABH21" s="5"/>
      <c r="ABI21" s="5"/>
      <c r="ABJ21" s="5"/>
      <c r="ABK21" s="5"/>
      <c r="ABL21" s="5"/>
      <c r="ABM21" s="5"/>
      <c r="ABN21" s="5"/>
      <c r="ABO21" s="5"/>
      <c r="ABP21" s="5"/>
      <c r="ABQ21" s="5"/>
      <c r="ABR21" s="5"/>
      <c r="ABS21" s="5"/>
      <c r="ABT21" s="5"/>
      <c r="ABU21" s="5"/>
      <c r="ABV21" s="5"/>
      <c r="ABW21" s="5"/>
      <c r="ABX21" s="5"/>
      <c r="ABY21" s="5"/>
      <c r="ABZ21" s="5"/>
      <c r="ACA21" s="5"/>
      <c r="ACB21" s="5"/>
      <c r="ACC21" s="5"/>
      <c r="ACD21" s="5"/>
      <c r="ACE21" s="5"/>
      <c r="ACF21" s="5"/>
      <c r="ACG21" s="5"/>
      <c r="ACH21" s="5"/>
      <c r="ACI21" s="5"/>
      <c r="ACJ21" s="5"/>
      <c r="ACK21" s="5"/>
      <c r="ACL21" s="5"/>
      <c r="ACM21" s="5"/>
      <c r="ACN21" s="5"/>
      <c r="ACO21" s="5"/>
      <c r="ACP21" s="5"/>
      <c r="ACQ21" s="5"/>
      <c r="ACR21" s="5"/>
      <c r="ACS21" s="5"/>
      <c r="ACT21" s="5"/>
      <c r="ACU21" s="5"/>
      <c r="ACV21" s="5"/>
      <c r="ACW21" s="5"/>
      <c r="ACX21" s="5"/>
      <c r="ACY21" s="5"/>
      <c r="ACZ21" s="5"/>
      <c r="ADA21" s="5"/>
      <c r="ADB21" s="5"/>
      <c r="ADC21" s="5"/>
      <c r="ADD21" s="5"/>
      <c r="ADE21" s="5"/>
      <c r="ADF21" s="5"/>
      <c r="ADG21" s="5"/>
      <c r="ADH21" s="5"/>
      <c r="ADI21" s="5"/>
      <c r="ADJ21" s="5"/>
      <c r="ADK21" s="5"/>
      <c r="ADL21" s="5"/>
      <c r="ADM21" s="5"/>
      <c r="ADN21" s="5"/>
      <c r="ADO21" s="5"/>
      <c r="ADP21" s="5"/>
      <c r="ADQ21" s="5"/>
      <c r="ADR21" s="5"/>
      <c r="ADS21" s="5"/>
      <c r="ADT21" s="5"/>
      <c r="ADU21" s="5"/>
      <c r="ADV21" s="5"/>
      <c r="ADW21" s="5"/>
      <c r="ADX21" s="5"/>
      <c r="ADY21" s="5"/>
      <c r="ADZ21" s="5"/>
      <c r="AEA21" s="5"/>
      <c r="AEB21" s="5"/>
      <c r="AEC21" s="5"/>
      <c r="AED21" s="5"/>
      <c r="AEE21" s="5"/>
      <c r="AEF21" s="5"/>
      <c r="AEG21" s="5"/>
      <c r="AEH21" s="5"/>
      <c r="AEI21" s="5"/>
      <c r="AEJ21" s="5"/>
      <c r="AEK21" s="5"/>
      <c r="AEL21" s="5"/>
      <c r="AEM21" s="5"/>
      <c r="AEN21" s="5"/>
      <c r="AEO21" s="5"/>
      <c r="AEP21" s="5"/>
      <c r="AEQ21" s="5"/>
      <c r="AER21" s="5"/>
      <c r="AES21" s="5"/>
      <c r="AET21" s="5"/>
      <c r="AEU21" s="5"/>
      <c r="AEV21" s="5"/>
      <c r="AEW21" s="5"/>
      <c r="AEX21" s="5"/>
      <c r="AEY21" s="5"/>
      <c r="AEZ21" s="5"/>
      <c r="AFA21" s="5"/>
      <c r="AFB21" s="5"/>
      <c r="AFC21" s="5"/>
      <c r="AFD21" s="5"/>
      <c r="AFE21" s="5"/>
      <c r="AFF21" s="5"/>
      <c r="AFG21" s="5"/>
      <c r="AFH21" s="5"/>
      <c r="AFI21" s="5"/>
      <c r="AFJ21" s="5"/>
      <c r="AFK21" s="5"/>
      <c r="AFL21" s="5"/>
      <c r="AFM21" s="5"/>
      <c r="AFN21" s="5"/>
      <c r="AFO21" s="5"/>
      <c r="AFP21" s="5"/>
      <c r="AFQ21" s="5"/>
      <c r="AFR21" s="5"/>
      <c r="AFS21" s="5"/>
      <c r="AFT21" s="5"/>
      <c r="AFU21" s="5"/>
      <c r="AFV21" s="5"/>
      <c r="AFW21" s="5"/>
      <c r="AFX21" s="5"/>
      <c r="AFY21" s="5"/>
      <c r="AFZ21" s="5"/>
      <c r="AGA21" s="5"/>
      <c r="AGB21" s="5"/>
      <c r="AGC21" s="5"/>
      <c r="AGD21" s="5"/>
      <c r="AGE21" s="5"/>
      <c r="AGF21" s="5"/>
      <c r="AGG21" s="5"/>
      <c r="AGH21" s="5"/>
      <c r="AGI21" s="5"/>
      <c r="AGJ21" s="5"/>
      <c r="AGK21" s="5"/>
      <c r="AGL21" s="5"/>
      <c r="AGM21" s="5"/>
      <c r="AGN21" s="5"/>
      <c r="AGO21" s="5"/>
      <c r="AGP21" s="5"/>
      <c r="AGQ21" s="5"/>
      <c r="AGR21" s="5"/>
      <c r="AGS21" s="5"/>
      <c r="AGT21" s="5"/>
      <c r="AGU21" s="5"/>
      <c r="AGV21" s="5"/>
      <c r="AGW21" s="5"/>
      <c r="AGX21" s="5"/>
      <c r="AGY21" s="5"/>
      <c r="AGZ21" s="5"/>
      <c r="AHA21" s="5"/>
      <c r="AHB21" s="5"/>
      <c r="AHC21" s="5"/>
      <c r="AHD21" s="5"/>
      <c r="AHE21" s="5"/>
      <c r="AHF21" s="5"/>
      <c r="AHG21" s="5"/>
      <c r="AHH21" s="5"/>
      <c r="AHI21" s="5"/>
      <c r="AHJ21" s="5"/>
      <c r="AHK21" s="5"/>
      <c r="AHL21" s="5"/>
      <c r="AHM21" s="5"/>
      <c r="AHN21" s="5"/>
      <c r="AHO21" s="5"/>
      <c r="AHP21" s="5"/>
      <c r="AHQ21" s="5"/>
      <c r="AHR21" s="5"/>
      <c r="AHS21" s="5"/>
      <c r="AHT21" s="5"/>
      <c r="AHU21" s="5"/>
      <c r="AHV21" s="5"/>
      <c r="AHW21" s="5"/>
      <c r="AHX21" s="5"/>
      <c r="AHY21" s="5"/>
      <c r="AHZ21" s="5"/>
      <c r="AIA21" s="5"/>
      <c r="AIB21" s="5"/>
      <c r="AIC21" s="5"/>
      <c r="AID21" s="5"/>
      <c r="AIE21" s="5"/>
      <c r="AIF21" s="5"/>
      <c r="AIG21" s="5"/>
      <c r="AIH21" s="5"/>
      <c r="AII21" s="5"/>
      <c r="AIJ21" s="5"/>
      <c r="AIK21" s="5"/>
      <c r="AIL21" s="5"/>
      <c r="AIM21" s="5"/>
      <c r="AIN21" s="5"/>
      <c r="AIO21" s="5"/>
      <c r="AIP21" s="5"/>
      <c r="AIQ21" s="5"/>
      <c r="AIR21" s="5"/>
      <c r="AIS21" s="5"/>
      <c r="AIT21" s="5"/>
      <c r="AIU21" s="5"/>
      <c r="AIV21" s="5"/>
      <c r="AIW21" s="5"/>
      <c r="AIX21" s="5"/>
      <c r="AIY21" s="5"/>
      <c r="AIZ21" s="5"/>
      <c r="AJA21" s="5"/>
      <c r="AJB21" s="5"/>
      <c r="AJC21" s="5"/>
      <c r="AJD21" s="5"/>
      <c r="AJE21" s="5"/>
      <c r="AJF21" s="5"/>
      <c r="AJG21" s="5"/>
      <c r="AJH21" s="5"/>
      <c r="AJI21" s="5"/>
      <c r="AJJ21" s="5"/>
      <c r="AJK21" s="5"/>
      <c r="AJL21" s="5"/>
      <c r="AJM21" s="5"/>
      <c r="AJN21" s="5"/>
      <c r="AJO21" s="5"/>
      <c r="AJP21" s="5"/>
      <c r="AJQ21" s="5"/>
      <c r="AJR21" s="5"/>
      <c r="AJS21" s="5"/>
      <c r="AJT21" s="5"/>
      <c r="AJU21" s="5"/>
      <c r="AJV21" s="5"/>
      <c r="AJW21" s="5"/>
      <c r="AJX21" s="5"/>
      <c r="AJY21" s="5"/>
      <c r="AJZ21" s="5"/>
      <c r="AKA21" s="5"/>
      <c r="AKB21" s="5"/>
      <c r="AKC21" s="5"/>
      <c r="AKD21" s="5"/>
      <c r="AKE21" s="5"/>
      <c r="AKF21" s="5"/>
      <c r="AKG21" s="5"/>
      <c r="AKH21" s="5"/>
      <c r="AKI21" s="5"/>
      <c r="AKJ21" s="5"/>
      <c r="AKK21" s="5"/>
      <c r="AKL21" s="5"/>
      <c r="AKM21" s="5"/>
      <c r="AKN21" s="5"/>
      <c r="AKO21" s="5"/>
      <c r="AKP21" s="5"/>
      <c r="AKQ21" s="5"/>
      <c r="AKR21" s="5"/>
      <c r="AKS21" s="5"/>
      <c r="AKT21" s="5"/>
      <c r="AKU21" s="5"/>
      <c r="AKV21" s="5"/>
      <c r="AKW21" s="5"/>
      <c r="AKX21" s="5"/>
      <c r="AKY21" s="5"/>
      <c r="AKZ21" s="5"/>
      <c r="ALA21" s="5"/>
      <c r="ALB21" s="5"/>
      <c r="ALC21" s="5"/>
      <c r="ALD21" s="5"/>
      <c r="ALE21" s="5"/>
      <c r="ALF21" s="5"/>
      <c r="ALG21" s="5"/>
      <c r="ALH21" s="5"/>
      <c r="ALI21" s="5"/>
      <c r="ALJ21" s="5"/>
      <c r="ALK21" s="5"/>
      <c r="ALL21" s="5"/>
      <c r="ALM21" s="5"/>
      <c r="ALN21" s="5"/>
      <c r="ALO21" s="5"/>
      <c r="ALP21" s="5"/>
      <c r="ALQ21" s="5"/>
      <c r="ALR21" s="5"/>
      <c r="ALS21" s="5"/>
      <c r="ALT21" s="5"/>
      <c r="ALU21" s="5"/>
      <c r="ALV21" s="5"/>
      <c r="ALW21" s="5"/>
      <c r="ALX21" s="5"/>
      <c r="ALY21" s="5"/>
      <c r="ALZ21" s="5"/>
      <c r="AMA21" s="5"/>
      <c r="AMB21" s="5"/>
      <c r="AMC21" s="5"/>
      <c r="AMD21" s="5"/>
      <c r="AME21" s="5"/>
      <c r="AMF21" s="5"/>
      <c r="AMG21" s="5"/>
      <c r="AMH21" s="5"/>
      <c r="AMI21" s="5"/>
      <c r="AMJ21" s="5"/>
      <c r="AMK21" s="5"/>
      <c r="AML21" s="5"/>
      <c r="AMM21" s="5"/>
      <c r="AMN21" s="5"/>
      <c r="AMO21" s="5"/>
      <c r="AMP21" s="5"/>
      <c r="AMQ21" s="5"/>
      <c r="AMR21" s="5"/>
      <c r="AMS21" s="5"/>
      <c r="AMT21" s="5"/>
      <c r="AMU21" s="5"/>
      <c r="AMV21" s="5"/>
      <c r="AMW21" s="5"/>
      <c r="AMX21" s="5"/>
      <c r="AMY21" s="5"/>
    </row>
    <row r="22" spans="1:1039" s="10" customFormat="1" ht="20.100000000000001" customHeight="1" thickBot="1" x14ac:dyDescent="0.3">
      <c r="A22" s="1"/>
      <c r="B22" s="1"/>
      <c r="C22" s="1"/>
      <c r="D22" s="1"/>
      <c r="E22" s="1"/>
      <c r="F22" s="1"/>
      <c r="G22" s="1"/>
      <c r="H22" s="50" t="s">
        <v>8</v>
      </c>
      <c r="I22" s="51">
        <f>SUM(I19:I21)</f>
        <v>38334.959999999999</v>
      </c>
      <c r="J22" s="42"/>
      <c r="K22" s="53" t="s">
        <v>8</v>
      </c>
      <c r="L22" s="115">
        <f>SUM(P19:P21)</f>
        <v>0</v>
      </c>
      <c r="M22" s="116"/>
      <c r="N22" s="116"/>
      <c r="O22" s="116"/>
      <c r="P22" s="117"/>
      <c r="Q22" s="115">
        <f>SUM(U19:U21)</f>
        <v>307.52249999999992</v>
      </c>
      <c r="R22" s="116"/>
      <c r="S22" s="116"/>
      <c r="T22" s="116"/>
      <c r="U22" s="117"/>
      <c r="V22" s="115">
        <f>SUM(Z19:Z21)</f>
        <v>19905.879000000001</v>
      </c>
      <c r="W22" s="116"/>
      <c r="X22" s="116"/>
      <c r="Y22" s="116"/>
      <c r="Z22" s="117"/>
      <c r="AA22" s="115">
        <f>SUM(AE19:AE21)</f>
        <v>18060.054</v>
      </c>
      <c r="AB22" s="116"/>
      <c r="AC22" s="116"/>
      <c r="AD22" s="116"/>
      <c r="AE22" s="117"/>
      <c r="AF22" s="116">
        <f>SUM(AJ19:AJ21)</f>
        <v>61.504499999999993</v>
      </c>
      <c r="AG22" s="116"/>
      <c r="AH22" s="116"/>
      <c r="AI22" s="116"/>
      <c r="AJ22" s="118"/>
      <c r="AK22" s="54">
        <f>SUM(AK19:AK21)</f>
        <v>38334.959999999999</v>
      </c>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5"/>
      <c r="NI22" s="5"/>
      <c r="NJ22" s="5"/>
      <c r="NK22" s="5"/>
      <c r="NL22" s="5"/>
      <c r="NM22" s="5"/>
      <c r="NN22" s="5"/>
      <c r="NO22" s="5"/>
      <c r="NP22" s="5"/>
      <c r="NQ22" s="5"/>
      <c r="NR22" s="5"/>
      <c r="NS22" s="5"/>
      <c r="NT22" s="5"/>
      <c r="NU22" s="5"/>
      <c r="NV22" s="5"/>
      <c r="NW22" s="5"/>
      <c r="NX22" s="5"/>
      <c r="NY22" s="5"/>
      <c r="NZ22" s="5"/>
      <c r="OA22" s="5"/>
      <c r="OB22" s="5"/>
      <c r="OC22" s="5"/>
      <c r="OD22" s="5"/>
      <c r="OE22" s="5"/>
      <c r="OF22" s="5"/>
      <c r="OG22" s="5"/>
      <c r="OH22" s="5"/>
      <c r="OI22" s="5"/>
      <c r="OJ22" s="5"/>
      <c r="OK22" s="5"/>
      <c r="OL22" s="5"/>
      <c r="OM22" s="5"/>
      <c r="ON22" s="5"/>
      <c r="OO22" s="5"/>
      <c r="OP22" s="5"/>
      <c r="OQ22" s="5"/>
      <c r="OR22" s="5"/>
      <c r="OS22" s="5"/>
      <c r="OT22" s="5"/>
      <c r="OU22" s="5"/>
      <c r="OV22" s="5"/>
      <c r="OW22" s="5"/>
      <c r="OX22" s="5"/>
      <c r="OY22" s="5"/>
      <c r="OZ22" s="5"/>
      <c r="PA22" s="5"/>
      <c r="PB22" s="5"/>
      <c r="PC22" s="5"/>
      <c r="PD22" s="5"/>
      <c r="PE22" s="5"/>
      <c r="PF22" s="5"/>
      <c r="PG22" s="5"/>
      <c r="PH22" s="5"/>
      <c r="PI22" s="5"/>
      <c r="PJ22" s="5"/>
      <c r="PK22" s="5"/>
      <c r="PL22" s="5"/>
      <c r="PM22" s="5"/>
      <c r="PN22" s="5"/>
      <c r="PO22" s="5"/>
      <c r="PP22" s="5"/>
      <c r="PQ22" s="5"/>
      <c r="PR22" s="5"/>
      <c r="PS22" s="5"/>
      <c r="PT22" s="5"/>
      <c r="PU22" s="5"/>
      <c r="PV22" s="5"/>
      <c r="PW22" s="5"/>
      <c r="PX22" s="5"/>
      <c r="PY22" s="5"/>
      <c r="PZ22" s="5"/>
      <c r="QA22" s="5"/>
      <c r="QB22" s="5"/>
      <c r="QC22" s="5"/>
      <c r="QD22" s="5"/>
      <c r="QE22" s="5"/>
      <c r="QF22" s="5"/>
      <c r="QG22" s="5"/>
      <c r="QH22" s="5"/>
      <c r="QI22" s="5"/>
      <c r="QJ22" s="5"/>
      <c r="QK22" s="5"/>
      <c r="QL22" s="5"/>
      <c r="QM22" s="5"/>
      <c r="QN22" s="5"/>
      <c r="QO22" s="5"/>
      <c r="QP22" s="5"/>
      <c r="QQ22" s="5"/>
      <c r="QR22" s="5"/>
      <c r="QS22" s="5"/>
      <c r="QT22" s="5"/>
      <c r="QU22" s="5"/>
      <c r="QV22" s="5"/>
      <c r="QW22" s="5"/>
      <c r="QX22" s="5"/>
      <c r="QY22" s="5"/>
      <c r="QZ22" s="5"/>
      <c r="RA22" s="5"/>
      <c r="RB22" s="5"/>
      <c r="RC22" s="5"/>
      <c r="RD22" s="5"/>
      <c r="RE22" s="5"/>
      <c r="RF22" s="5"/>
      <c r="RG22" s="5"/>
      <c r="RH22" s="5"/>
      <c r="RI22" s="5"/>
      <c r="RJ22" s="5"/>
      <c r="RK22" s="5"/>
      <c r="RL22" s="5"/>
      <c r="RM22" s="5"/>
      <c r="RN22" s="5"/>
      <c r="RO22" s="5"/>
      <c r="RP22" s="5"/>
      <c r="RQ22" s="5"/>
      <c r="RR22" s="5"/>
      <c r="RS22" s="5"/>
      <c r="RT22" s="5"/>
      <c r="RU22" s="5"/>
      <c r="RV22" s="5"/>
      <c r="RW22" s="5"/>
      <c r="RX22" s="5"/>
      <c r="RY22" s="5"/>
      <c r="RZ22" s="5"/>
      <c r="SA22" s="5"/>
      <c r="SB22" s="5"/>
      <c r="SC22" s="5"/>
      <c r="SD22" s="5"/>
      <c r="SE22" s="5"/>
      <c r="SF22" s="5"/>
      <c r="SG22" s="5"/>
      <c r="SH22" s="5"/>
      <c r="SI22" s="5"/>
      <c r="SJ22" s="5"/>
      <c r="SK22" s="5"/>
      <c r="SL22" s="5"/>
      <c r="SM22" s="5"/>
      <c r="SN22" s="5"/>
      <c r="SO22" s="5"/>
      <c r="SP22" s="5"/>
      <c r="SQ22" s="5"/>
      <c r="SR22" s="5"/>
      <c r="SS22" s="5"/>
      <c r="ST22" s="5"/>
      <c r="SU22" s="5"/>
      <c r="SV22" s="5"/>
      <c r="SW22" s="5"/>
      <c r="SX22" s="5"/>
      <c r="SY22" s="5"/>
      <c r="SZ22" s="5"/>
      <c r="TA22" s="5"/>
      <c r="TB22" s="5"/>
      <c r="TC22" s="5"/>
      <c r="TD22" s="5"/>
      <c r="TE22" s="5"/>
      <c r="TF22" s="5"/>
      <c r="TG22" s="5"/>
      <c r="TH22" s="5"/>
      <c r="TI22" s="5"/>
      <c r="TJ22" s="5"/>
      <c r="TK22" s="5"/>
      <c r="TL22" s="5"/>
      <c r="TM22" s="5"/>
      <c r="TN22" s="5"/>
      <c r="TO22" s="5"/>
      <c r="TP22" s="5"/>
      <c r="TQ22" s="5"/>
      <c r="TR22" s="5"/>
      <c r="TS22" s="5"/>
      <c r="TT22" s="5"/>
      <c r="TU22" s="5"/>
      <c r="TV22" s="5"/>
      <c r="TW22" s="5"/>
      <c r="TX22" s="5"/>
      <c r="TY22" s="5"/>
      <c r="TZ22" s="5"/>
      <c r="UA22" s="5"/>
      <c r="UB22" s="5"/>
      <c r="UC22" s="5"/>
      <c r="UD22" s="5"/>
      <c r="UE22" s="5"/>
      <c r="UF22" s="5"/>
      <c r="UG22" s="5"/>
      <c r="UH22" s="5"/>
      <c r="UI22" s="5"/>
      <c r="UJ22" s="5"/>
      <c r="UK22" s="5"/>
      <c r="UL22" s="5"/>
      <c r="UM22" s="5"/>
      <c r="UN22" s="5"/>
      <c r="UO22" s="5"/>
      <c r="UP22" s="5"/>
      <c r="UQ22" s="5"/>
      <c r="UR22" s="5"/>
      <c r="US22" s="5"/>
      <c r="UT22" s="5"/>
      <c r="UU22" s="5"/>
      <c r="UV22" s="5"/>
      <c r="UW22" s="5"/>
      <c r="UX22" s="5"/>
      <c r="UY22" s="5"/>
      <c r="UZ22" s="5"/>
      <c r="VA22" s="5"/>
      <c r="VB22" s="5"/>
      <c r="VC22" s="5"/>
      <c r="VD22" s="5"/>
      <c r="VE22" s="5"/>
      <c r="VF22" s="5"/>
      <c r="VG22" s="5"/>
      <c r="VH22" s="5"/>
      <c r="VI22" s="5"/>
      <c r="VJ22" s="5"/>
      <c r="VK22" s="5"/>
      <c r="VL22" s="5"/>
      <c r="VM22" s="5"/>
      <c r="VN22" s="5"/>
      <c r="VO22" s="5"/>
      <c r="VP22" s="5"/>
      <c r="VQ22" s="5"/>
      <c r="VR22" s="5"/>
      <c r="VS22" s="5"/>
      <c r="VT22" s="5"/>
      <c r="VU22" s="5"/>
      <c r="VV22" s="5"/>
      <c r="VW22" s="5"/>
      <c r="VX22" s="5"/>
      <c r="VY22" s="5"/>
      <c r="VZ22" s="5"/>
      <c r="WA22" s="5"/>
      <c r="WB22" s="5"/>
      <c r="WC22" s="5"/>
      <c r="WD22" s="5"/>
      <c r="WE22" s="5"/>
      <c r="WF22" s="5"/>
      <c r="WG22" s="5"/>
      <c r="WH22" s="5"/>
      <c r="WI22" s="5"/>
      <c r="WJ22" s="5"/>
      <c r="WK22" s="5"/>
      <c r="WL22" s="5"/>
      <c r="WM22" s="5"/>
      <c r="WN22" s="5"/>
      <c r="WO22" s="5"/>
      <c r="WP22" s="5"/>
      <c r="WQ22" s="5"/>
      <c r="WR22" s="5"/>
      <c r="WS22" s="5"/>
      <c r="WT22" s="5"/>
      <c r="WU22" s="5"/>
      <c r="WV22" s="5"/>
      <c r="WW22" s="5"/>
      <c r="WX22" s="5"/>
      <c r="WY22" s="5"/>
      <c r="WZ22" s="5"/>
      <c r="XA22" s="5"/>
      <c r="XB22" s="5"/>
      <c r="XC22" s="5"/>
      <c r="XD22" s="5"/>
      <c r="XE22" s="5"/>
      <c r="XF22" s="5"/>
      <c r="XG22" s="5"/>
      <c r="XH22" s="5"/>
      <c r="XI22" s="5"/>
      <c r="XJ22" s="5"/>
      <c r="XK22" s="5"/>
      <c r="XL22" s="5"/>
      <c r="XM22" s="5"/>
      <c r="XN22" s="5"/>
      <c r="XO22" s="5"/>
      <c r="XP22" s="5"/>
      <c r="XQ22" s="5"/>
      <c r="XR22" s="5"/>
      <c r="XS22" s="5"/>
      <c r="XT22" s="5"/>
      <c r="XU22" s="5"/>
      <c r="XV22" s="5"/>
      <c r="XW22" s="5"/>
      <c r="XX22" s="5"/>
      <c r="XY22" s="5"/>
      <c r="XZ22" s="5"/>
      <c r="YA22" s="5"/>
      <c r="YB22" s="5"/>
      <c r="YC22" s="5"/>
      <c r="YD22" s="5"/>
      <c r="YE22" s="5"/>
      <c r="YF22" s="5"/>
      <c r="YG22" s="5"/>
      <c r="YH22" s="5"/>
      <c r="YI22" s="5"/>
      <c r="YJ22" s="5"/>
      <c r="YK22" s="5"/>
      <c r="YL22" s="5"/>
      <c r="YM22" s="5"/>
      <c r="YN22" s="5"/>
      <c r="YO22" s="5"/>
      <c r="YP22" s="5"/>
      <c r="YQ22" s="5"/>
      <c r="YR22" s="5"/>
      <c r="YS22" s="5"/>
      <c r="YT22" s="5"/>
      <c r="YU22" s="5"/>
      <c r="YV22" s="5"/>
      <c r="YW22" s="5"/>
      <c r="YX22" s="5"/>
      <c r="YY22" s="5"/>
      <c r="YZ22" s="5"/>
      <c r="ZA22" s="5"/>
      <c r="ZB22" s="5"/>
      <c r="ZC22" s="5"/>
      <c r="ZD22" s="5"/>
      <c r="ZE22" s="5"/>
      <c r="ZF22" s="5"/>
      <c r="ZG22" s="5"/>
      <c r="ZH22" s="5"/>
      <c r="ZI22" s="5"/>
      <c r="ZJ22" s="5"/>
      <c r="ZK22" s="5"/>
      <c r="ZL22" s="5"/>
      <c r="ZM22" s="5"/>
      <c r="ZN22" s="5"/>
      <c r="ZO22" s="5"/>
      <c r="ZP22" s="5"/>
      <c r="ZQ22" s="5"/>
      <c r="ZR22" s="5"/>
      <c r="ZS22" s="5"/>
      <c r="ZT22" s="5"/>
      <c r="ZU22" s="5"/>
      <c r="ZV22" s="5"/>
      <c r="ZW22" s="5"/>
      <c r="ZX22" s="5"/>
      <c r="ZY22" s="5"/>
      <c r="ZZ22" s="5"/>
      <c r="AAA22" s="5"/>
      <c r="AAB22" s="5"/>
      <c r="AAC22" s="5"/>
      <c r="AAD22" s="5"/>
      <c r="AAE22" s="5"/>
      <c r="AAF22" s="5"/>
      <c r="AAG22" s="5"/>
      <c r="AAH22" s="5"/>
      <c r="AAI22" s="5"/>
      <c r="AAJ22" s="5"/>
      <c r="AAK22" s="5"/>
      <c r="AAL22" s="5"/>
      <c r="AAM22" s="5"/>
      <c r="AAN22" s="5"/>
      <c r="AAO22" s="5"/>
      <c r="AAP22" s="5"/>
      <c r="AAQ22" s="5"/>
      <c r="AAR22" s="5"/>
      <c r="AAS22" s="5"/>
      <c r="AAT22" s="5"/>
      <c r="AAU22" s="5"/>
      <c r="AAV22" s="5"/>
      <c r="AAW22" s="5"/>
      <c r="AAX22" s="5"/>
      <c r="AAY22" s="5"/>
      <c r="AAZ22" s="5"/>
      <c r="ABA22" s="5"/>
      <c r="ABB22" s="5"/>
      <c r="ABC22" s="5"/>
      <c r="ABD22" s="5"/>
      <c r="ABE22" s="5"/>
      <c r="ABF22" s="5"/>
      <c r="ABG22" s="5"/>
      <c r="ABH22" s="5"/>
      <c r="ABI22" s="5"/>
      <c r="ABJ22" s="5"/>
      <c r="ABK22" s="5"/>
      <c r="ABL22" s="5"/>
      <c r="ABM22" s="5"/>
      <c r="ABN22" s="5"/>
      <c r="ABO22" s="5"/>
      <c r="ABP22" s="5"/>
      <c r="ABQ22" s="5"/>
      <c r="ABR22" s="5"/>
      <c r="ABS22" s="5"/>
      <c r="ABT22" s="5"/>
      <c r="ABU22" s="5"/>
      <c r="ABV22" s="5"/>
      <c r="ABW22" s="5"/>
      <c r="ABX22" s="5"/>
      <c r="ABY22" s="5"/>
      <c r="ABZ22" s="5"/>
      <c r="ACA22" s="5"/>
      <c r="ACB22" s="5"/>
      <c r="ACC22" s="5"/>
      <c r="ACD22" s="5"/>
      <c r="ACE22" s="5"/>
      <c r="ACF22" s="5"/>
      <c r="ACG22" s="5"/>
      <c r="ACH22" s="5"/>
      <c r="ACI22" s="5"/>
      <c r="ACJ22" s="5"/>
      <c r="ACK22" s="5"/>
      <c r="ACL22" s="5"/>
      <c r="ACM22" s="5"/>
      <c r="ACN22" s="5"/>
      <c r="ACO22" s="5"/>
      <c r="ACP22" s="5"/>
      <c r="ACQ22" s="5"/>
      <c r="ACR22" s="5"/>
      <c r="ACS22" s="5"/>
      <c r="ACT22" s="5"/>
      <c r="ACU22" s="5"/>
      <c r="ACV22" s="5"/>
      <c r="ACW22" s="5"/>
      <c r="ACX22" s="5"/>
      <c r="ACY22" s="5"/>
      <c r="ACZ22" s="5"/>
      <c r="ADA22" s="5"/>
      <c r="ADB22" s="5"/>
      <c r="ADC22" s="5"/>
      <c r="ADD22" s="5"/>
      <c r="ADE22" s="5"/>
      <c r="ADF22" s="5"/>
      <c r="ADG22" s="5"/>
      <c r="ADH22" s="5"/>
      <c r="ADI22" s="5"/>
      <c r="ADJ22" s="5"/>
      <c r="ADK22" s="5"/>
      <c r="ADL22" s="5"/>
      <c r="ADM22" s="5"/>
      <c r="ADN22" s="5"/>
      <c r="ADO22" s="5"/>
      <c r="ADP22" s="5"/>
      <c r="ADQ22" s="5"/>
      <c r="ADR22" s="5"/>
      <c r="ADS22" s="5"/>
      <c r="ADT22" s="5"/>
      <c r="ADU22" s="5"/>
      <c r="ADV22" s="5"/>
      <c r="ADW22" s="5"/>
      <c r="ADX22" s="5"/>
      <c r="ADY22" s="5"/>
      <c r="ADZ22" s="5"/>
      <c r="AEA22" s="5"/>
      <c r="AEB22" s="5"/>
      <c r="AEC22" s="5"/>
      <c r="AED22" s="5"/>
      <c r="AEE22" s="5"/>
      <c r="AEF22" s="5"/>
      <c r="AEG22" s="5"/>
      <c r="AEH22" s="5"/>
      <c r="AEI22" s="5"/>
      <c r="AEJ22" s="5"/>
      <c r="AEK22" s="5"/>
      <c r="AEL22" s="5"/>
      <c r="AEM22" s="5"/>
      <c r="AEN22" s="5"/>
      <c r="AEO22" s="5"/>
      <c r="AEP22" s="5"/>
      <c r="AEQ22" s="5"/>
      <c r="AER22" s="5"/>
      <c r="AES22" s="5"/>
      <c r="AET22" s="5"/>
      <c r="AEU22" s="5"/>
      <c r="AEV22" s="5"/>
      <c r="AEW22" s="5"/>
      <c r="AEX22" s="5"/>
      <c r="AEY22" s="5"/>
      <c r="AEZ22" s="5"/>
      <c r="AFA22" s="5"/>
      <c r="AFB22" s="5"/>
      <c r="AFC22" s="5"/>
      <c r="AFD22" s="5"/>
      <c r="AFE22" s="5"/>
      <c r="AFF22" s="5"/>
      <c r="AFG22" s="5"/>
      <c r="AFH22" s="5"/>
      <c r="AFI22" s="5"/>
      <c r="AFJ22" s="5"/>
      <c r="AFK22" s="5"/>
      <c r="AFL22" s="5"/>
      <c r="AFM22" s="5"/>
      <c r="AFN22" s="5"/>
      <c r="AFO22" s="5"/>
      <c r="AFP22" s="5"/>
      <c r="AFQ22" s="5"/>
      <c r="AFR22" s="5"/>
      <c r="AFS22" s="5"/>
      <c r="AFT22" s="5"/>
      <c r="AFU22" s="5"/>
      <c r="AFV22" s="5"/>
      <c r="AFW22" s="5"/>
      <c r="AFX22" s="5"/>
      <c r="AFY22" s="5"/>
      <c r="AFZ22" s="5"/>
      <c r="AGA22" s="5"/>
      <c r="AGB22" s="5"/>
      <c r="AGC22" s="5"/>
      <c r="AGD22" s="5"/>
      <c r="AGE22" s="5"/>
      <c r="AGF22" s="5"/>
      <c r="AGG22" s="5"/>
      <c r="AGH22" s="5"/>
      <c r="AGI22" s="5"/>
      <c r="AGJ22" s="5"/>
      <c r="AGK22" s="5"/>
      <c r="AGL22" s="5"/>
      <c r="AGM22" s="5"/>
      <c r="AGN22" s="5"/>
      <c r="AGO22" s="5"/>
      <c r="AGP22" s="5"/>
      <c r="AGQ22" s="5"/>
      <c r="AGR22" s="5"/>
      <c r="AGS22" s="5"/>
      <c r="AGT22" s="5"/>
      <c r="AGU22" s="5"/>
      <c r="AGV22" s="5"/>
      <c r="AGW22" s="5"/>
      <c r="AGX22" s="5"/>
      <c r="AGY22" s="5"/>
      <c r="AGZ22" s="5"/>
      <c r="AHA22" s="5"/>
      <c r="AHB22" s="5"/>
      <c r="AHC22" s="5"/>
      <c r="AHD22" s="5"/>
      <c r="AHE22" s="5"/>
      <c r="AHF22" s="5"/>
      <c r="AHG22" s="5"/>
      <c r="AHH22" s="5"/>
      <c r="AHI22" s="5"/>
      <c r="AHJ22" s="5"/>
      <c r="AHK22" s="5"/>
      <c r="AHL22" s="5"/>
      <c r="AHM22" s="5"/>
      <c r="AHN22" s="5"/>
      <c r="AHO22" s="5"/>
      <c r="AHP22" s="5"/>
      <c r="AHQ22" s="5"/>
      <c r="AHR22" s="5"/>
      <c r="AHS22" s="5"/>
      <c r="AHT22" s="5"/>
      <c r="AHU22" s="5"/>
      <c r="AHV22" s="5"/>
      <c r="AHW22" s="5"/>
      <c r="AHX22" s="5"/>
      <c r="AHY22" s="5"/>
      <c r="AHZ22" s="5"/>
      <c r="AIA22" s="5"/>
      <c r="AIB22" s="5"/>
      <c r="AIC22" s="5"/>
      <c r="AID22" s="5"/>
      <c r="AIE22" s="5"/>
      <c r="AIF22" s="5"/>
      <c r="AIG22" s="5"/>
      <c r="AIH22" s="5"/>
      <c r="AII22" s="5"/>
      <c r="AIJ22" s="5"/>
      <c r="AIK22" s="5"/>
      <c r="AIL22" s="5"/>
      <c r="AIM22" s="5"/>
      <c r="AIN22" s="5"/>
      <c r="AIO22" s="5"/>
      <c r="AIP22" s="5"/>
      <c r="AIQ22" s="5"/>
      <c r="AIR22" s="5"/>
      <c r="AIS22" s="5"/>
      <c r="AIT22" s="5"/>
      <c r="AIU22" s="5"/>
      <c r="AIV22" s="5"/>
      <c r="AIW22" s="5"/>
      <c r="AIX22" s="5"/>
      <c r="AIY22" s="5"/>
      <c r="AIZ22" s="5"/>
      <c r="AJA22" s="5"/>
      <c r="AJB22" s="5"/>
      <c r="AJC22" s="5"/>
      <c r="AJD22" s="5"/>
      <c r="AJE22" s="5"/>
      <c r="AJF22" s="5"/>
      <c r="AJG22" s="5"/>
      <c r="AJH22" s="5"/>
      <c r="AJI22" s="5"/>
      <c r="AJJ22" s="5"/>
      <c r="AJK22" s="5"/>
      <c r="AJL22" s="5"/>
      <c r="AJM22" s="5"/>
      <c r="AJN22" s="5"/>
      <c r="AJO22" s="5"/>
      <c r="AJP22" s="5"/>
      <c r="AJQ22" s="5"/>
      <c r="AJR22" s="5"/>
      <c r="AJS22" s="5"/>
      <c r="AJT22" s="5"/>
      <c r="AJU22" s="5"/>
      <c r="AJV22" s="5"/>
      <c r="AJW22" s="5"/>
      <c r="AJX22" s="5"/>
      <c r="AJY22" s="5"/>
      <c r="AJZ22" s="5"/>
      <c r="AKA22" s="5"/>
      <c r="AKB22" s="5"/>
      <c r="AKC22" s="5"/>
      <c r="AKD22" s="5"/>
      <c r="AKE22" s="5"/>
      <c r="AKF22" s="5"/>
      <c r="AKG22" s="5"/>
      <c r="AKH22" s="5"/>
      <c r="AKI22" s="5"/>
      <c r="AKJ22" s="5"/>
      <c r="AKK22" s="5"/>
      <c r="AKL22" s="5"/>
      <c r="AKM22" s="5"/>
      <c r="AKN22" s="5"/>
      <c r="AKO22" s="5"/>
      <c r="AKP22" s="5"/>
      <c r="AKQ22" s="5"/>
      <c r="AKR22" s="5"/>
      <c r="AKS22" s="5"/>
      <c r="AKT22" s="5"/>
      <c r="AKU22" s="5"/>
      <c r="AKV22" s="5"/>
      <c r="AKW22" s="5"/>
      <c r="AKX22" s="5"/>
      <c r="AKY22" s="5"/>
      <c r="AKZ22" s="5"/>
      <c r="ALA22" s="5"/>
      <c r="ALB22" s="5"/>
      <c r="ALC22" s="5"/>
      <c r="ALD22" s="5"/>
      <c r="ALE22" s="5"/>
      <c r="ALF22" s="5"/>
      <c r="ALG22" s="5"/>
      <c r="ALH22" s="5"/>
      <c r="ALI22" s="5"/>
      <c r="ALJ22" s="5"/>
      <c r="ALK22" s="5"/>
      <c r="ALL22" s="5"/>
      <c r="ALM22" s="5"/>
      <c r="ALN22" s="5"/>
      <c r="ALO22" s="5"/>
      <c r="ALP22" s="5"/>
      <c r="ALQ22" s="5"/>
      <c r="ALR22" s="5"/>
      <c r="ALS22" s="5"/>
      <c r="ALT22" s="5"/>
      <c r="ALU22" s="5"/>
      <c r="ALV22" s="5"/>
      <c r="ALW22" s="5"/>
      <c r="ALX22" s="5"/>
      <c r="ALY22" s="5"/>
      <c r="ALZ22" s="5"/>
      <c r="AMA22" s="5"/>
      <c r="AMB22" s="5"/>
      <c r="AMC22" s="5"/>
      <c r="AMD22" s="5"/>
      <c r="AME22" s="5"/>
      <c r="AMF22" s="5"/>
      <c r="AMG22" s="5"/>
      <c r="AMH22" s="5"/>
      <c r="AMI22" s="5"/>
      <c r="AMJ22" s="5"/>
      <c r="AMK22" s="5"/>
      <c r="AML22" s="5"/>
      <c r="AMM22" s="5"/>
      <c r="AMN22" s="5"/>
    </row>
    <row r="23" spans="1:1039" s="10" customFormat="1" ht="20.100000000000001" customHeight="1"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5"/>
      <c r="NI23" s="5"/>
      <c r="NJ23" s="5"/>
      <c r="NK23" s="5"/>
      <c r="NL23" s="5"/>
      <c r="NM23" s="5"/>
      <c r="NN23" s="5"/>
      <c r="NO23" s="5"/>
      <c r="NP23" s="5"/>
      <c r="NQ23" s="5"/>
      <c r="NR23" s="5"/>
      <c r="NS23" s="5"/>
      <c r="NT23" s="5"/>
      <c r="NU23" s="5"/>
      <c r="NV23" s="5"/>
      <c r="NW23" s="5"/>
      <c r="NX23" s="5"/>
      <c r="NY23" s="5"/>
      <c r="NZ23" s="5"/>
      <c r="OA23" s="5"/>
      <c r="OB23" s="5"/>
      <c r="OC23" s="5"/>
      <c r="OD23" s="5"/>
      <c r="OE23" s="5"/>
      <c r="OF23" s="5"/>
      <c r="OG23" s="5"/>
      <c r="OH23" s="5"/>
      <c r="OI23" s="5"/>
      <c r="OJ23" s="5"/>
      <c r="OK23" s="5"/>
      <c r="OL23" s="5"/>
      <c r="OM23" s="5"/>
      <c r="ON23" s="5"/>
      <c r="OO23" s="5"/>
      <c r="OP23" s="5"/>
      <c r="OQ23" s="5"/>
      <c r="OR23" s="5"/>
      <c r="OS23" s="5"/>
      <c r="OT23" s="5"/>
      <c r="OU23" s="5"/>
      <c r="OV23" s="5"/>
      <c r="OW23" s="5"/>
      <c r="OX23" s="5"/>
      <c r="OY23" s="5"/>
      <c r="OZ23" s="5"/>
      <c r="PA23" s="5"/>
      <c r="PB23" s="5"/>
      <c r="PC23" s="5"/>
      <c r="PD23" s="5"/>
      <c r="PE23" s="5"/>
      <c r="PF23" s="5"/>
      <c r="PG23" s="5"/>
      <c r="PH23" s="5"/>
      <c r="PI23" s="5"/>
      <c r="PJ23" s="5"/>
      <c r="PK23" s="5"/>
      <c r="PL23" s="5"/>
      <c r="PM23" s="5"/>
      <c r="PN23" s="5"/>
      <c r="PO23" s="5"/>
      <c r="PP23" s="5"/>
      <c r="PQ23" s="5"/>
      <c r="PR23" s="5"/>
      <c r="PS23" s="5"/>
      <c r="PT23" s="5"/>
      <c r="PU23" s="5"/>
      <c r="PV23" s="5"/>
      <c r="PW23" s="5"/>
      <c r="PX23" s="5"/>
      <c r="PY23" s="5"/>
      <c r="PZ23" s="5"/>
      <c r="QA23" s="5"/>
      <c r="QB23" s="5"/>
      <c r="QC23" s="5"/>
      <c r="QD23" s="5"/>
      <c r="QE23" s="5"/>
      <c r="QF23" s="5"/>
      <c r="QG23" s="5"/>
      <c r="QH23" s="5"/>
      <c r="QI23" s="5"/>
      <c r="QJ23" s="5"/>
      <c r="QK23" s="5"/>
      <c r="QL23" s="5"/>
      <c r="QM23" s="5"/>
      <c r="QN23" s="5"/>
      <c r="QO23" s="5"/>
      <c r="QP23" s="5"/>
      <c r="QQ23" s="5"/>
      <c r="QR23" s="5"/>
      <c r="QS23" s="5"/>
      <c r="QT23" s="5"/>
      <c r="QU23" s="5"/>
      <c r="QV23" s="5"/>
      <c r="QW23" s="5"/>
      <c r="QX23" s="5"/>
      <c r="QY23" s="5"/>
      <c r="QZ23" s="5"/>
      <c r="RA23" s="5"/>
      <c r="RB23" s="5"/>
      <c r="RC23" s="5"/>
      <c r="RD23" s="5"/>
      <c r="RE23" s="5"/>
      <c r="RF23" s="5"/>
      <c r="RG23" s="5"/>
      <c r="RH23" s="5"/>
      <c r="RI23" s="5"/>
      <c r="RJ23" s="5"/>
      <c r="RK23" s="5"/>
      <c r="RL23" s="5"/>
      <c r="RM23" s="5"/>
      <c r="RN23" s="5"/>
      <c r="RO23" s="5"/>
      <c r="RP23" s="5"/>
      <c r="RQ23" s="5"/>
      <c r="RR23" s="5"/>
      <c r="RS23" s="5"/>
      <c r="RT23" s="5"/>
      <c r="RU23" s="5"/>
      <c r="RV23" s="5"/>
      <c r="RW23" s="5"/>
      <c r="RX23" s="5"/>
      <c r="RY23" s="5"/>
      <c r="RZ23" s="5"/>
      <c r="SA23" s="5"/>
      <c r="SB23" s="5"/>
      <c r="SC23" s="5"/>
      <c r="SD23" s="5"/>
      <c r="SE23" s="5"/>
      <c r="SF23" s="5"/>
      <c r="SG23" s="5"/>
      <c r="SH23" s="5"/>
      <c r="SI23" s="5"/>
      <c r="SJ23" s="5"/>
      <c r="SK23" s="5"/>
      <c r="SL23" s="5"/>
      <c r="SM23" s="5"/>
      <c r="SN23" s="5"/>
      <c r="SO23" s="5"/>
      <c r="SP23" s="5"/>
      <c r="SQ23" s="5"/>
      <c r="SR23" s="5"/>
      <c r="SS23" s="5"/>
      <c r="ST23" s="5"/>
      <c r="SU23" s="5"/>
      <c r="SV23" s="5"/>
      <c r="SW23" s="5"/>
      <c r="SX23" s="5"/>
      <c r="SY23" s="5"/>
      <c r="SZ23" s="5"/>
      <c r="TA23" s="5"/>
      <c r="TB23" s="5"/>
      <c r="TC23" s="5"/>
      <c r="TD23" s="5"/>
      <c r="TE23" s="5"/>
      <c r="TF23" s="5"/>
      <c r="TG23" s="5"/>
      <c r="TH23" s="5"/>
      <c r="TI23" s="5"/>
      <c r="TJ23" s="5"/>
      <c r="TK23" s="5"/>
      <c r="TL23" s="5"/>
      <c r="TM23" s="5"/>
      <c r="TN23" s="5"/>
      <c r="TO23" s="5"/>
      <c r="TP23" s="5"/>
      <c r="TQ23" s="5"/>
      <c r="TR23" s="5"/>
      <c r="TS23" s="5"/>
      <c r="TT23" s="5"/>
      <c r="TU23" s="5"/>
      <c r="TV23" s="5"/>
      <c r="TW23" s="5"/>
      <c r="TX23" s="5"/>
      <c r="TY23" s="5"/>
      <c r="TZ23" s="5"/>
      <c r="UA23" s="5"/>
      <c r="UB23" s="5"/>
      <c r="UC23" s="5"/>
      <c r="UD23" s="5"/>
      <c r="UE23" s="5"/>
      <c r="UF23" s="5"/>
      <c r="UG23" s="5"/>
      <c r="UH23" s="5"/>
      <c r="UI23" s="5"/>
      <c r="UJ23" s="5"/>
      <c r="UK23" s="5"/>
      <c r="UL23" s="5"/>
      <c r="UM23" s="5"/>
      <c r="UN23" s="5"/>
      <c r="UO23" s="5"/>
      <c r="UP23" s="5"/>
      <c r="UQ23" s="5"/>
      <c r="UR23" s="5"/>
      <c r="US23" s="5"/>
      <c r="UT23" s="5"/>
      <c r="UU23" s="5"/>
      <c r="UV23" s="5"/>
      <c r="UW23" s="5"/>
      <c r="UX23" s="5"/>
      <c r="UY23" s="5"/>
      <c r="UZ23" s="5"/>
      <c r="VA23" s="5"/>
      <c r="VB23" s="5"/>
      <c r="VC23" s="5"/>
      <c r="VD23" s="5"/>
      <c r="VE23" s="5"/>
      <c r="VF23" s="5"/>
      <c r="VG23" s="5"/>
      <c r="VH23" s="5"/>
      <c r="VI23" s="5"/>
      <c r="VJ23" s="5"/>
      <c r="VK23" s="5"/>
      <c r="VL23" s="5"/>
      <c r="VM23" s="5"/>
      <c r="VN23" s="5"/>
      <c r="VO23" s="5"/>
      <c r="VP23" s="5"/>
      <c r="VQ23" s="5"/>
      <c r="VR23" s="5"/>
      <c r="VS23" s="5"/>
      <c r="VT23" s="5"/>
      <c r="VU23" s="5"/>
      <c r="VV23" s="5"/>
      <c r="VW23" s="5"/>
      <c r="VX23" s="5"/>
      <c r="VY23" s="5"/>
      <c r="VZ23" s="5"/>
      <c r="WA23" s="5"/>
      <c r="WB23" s="5"/>
      <c r="WC23" s="5"/>
      <c r="WD23" s="5"/>
      <c r="WE23" s="5"/>
      <c r="WF23" s="5"/>
      <c r="WG23" s="5"/>
      <c r="WH23" s="5"/>
      <c r="WI23" s="5"/>
      <c r="WJ23" s="5"/>
      <c r="WK23" s="5"/>
      <c r="WL23" s="5"/>
      <c r="WM23" s="5"/>
      <c r="WN23" s="5"/>
      <c r="WO23" s="5"/>
      <c r="WP23" s="5"/>
      <c r="WQ23" s="5"/>
      <c r="WR23" s="5"/>
      <c r="WS23" s="5"/>
      <c r="WT23" s="5"/>
      <c r="WU23" s="5"/>
      <c r="WV23" s="5"/>
      <c r="WW23" s="5"/>
      <c r="WX23" s="5"/>
      <c r="WY23" s="5"/>
      <c r="WZ23" s="5"/>
      <c r="XA23" s="5"/>
      <c r="XB23" s="5"/>
      <c r="XC23" s="5"/>
      <c r="XD23" s="5"/>
      <c r="XE23" s="5"/>
      <c r="XF23" s="5"/>
      <c r="XG23" s="5"/>
      <c r="XH23" s="5"/>
      <c r="XI23" s="5"/>
      <c r="XJ23" s="5"/>
      <c r="XK23" s="5"/>
      <c r="XL23" s="5"/>
      <c r="XM23" s="5"/>
      <c r="XN23" s="5"/>
      <c r="XO23" s="5"/>
      <c r="XP23" s="5"/>
      <c r="XQ23" s="5"/>
      <c r="XR23" s="5"/>
      <c r="XS23" s="5"/>
      <c r="XT23" s="5"/>
      <c r="XU23" s="5"/>
      <c r="XV23" s="5"/>
      <c r="XW23" s="5"/>
      <c r="XX23" s="5"/>
      <c r="XY23" s="5"/>
      <c r="XZ23" s="5"/>
      <c r="YA23" s="5"/>
      <c r="YB23" s="5"/>
      <c r="YC23" s="5"/>
      <c r="YD23" s="5"/>
      <c r="YE23" s="5"/>
      <c r="YF23" s="5"/>
      <c r="YG23" s="5"/>
      <c r="YH23" s="5"/>
      <c r="YI23" s="5"/>
      <c r="YJ23" s="5"/>
      <c r="YK23" s="5"/>
      <c r="YL23" s="5"/>
      <c r="YM23" s="5"/>
      <c r="YN23" s="5"/>
      <c r="YO23" s="5"/>
      <c r="YP23" s="5"/>
      <c r="YQ23" s="5"/>
      <c r="YR23" s="5"/>
      <c r="YS23" s="5"/>
      <c r="YT23" s="5"/>
      <c r="YU23" s="5"/>
      <c r="YV23" s="5"/>
      <c r="YW23" s="5"/>
      <c r="YX23" s="5"/>
      <c r="YY23" s="5"/>
      <c r="YZ23" s="5"/>
      <c r="ZA23" s="5"/>
      <c r="ZB23" s="5"/>
      <c r="ZC23" s="5"/>
      <c r="ZD23" s="5"/>
      <c r="ZE23" s="5"/>
      <c r="ZF23" s="5"/>
      <c r="ZG23" s="5"/>
      <c r="ZH23" s="5"/>
      <c r="ZI23" s="5"/>
      <c r="ZJ23" s="5"/>
      <c r="ZK23" s="5"/>
      <c r="ZL23" s="5"/>
      <c r="ZM23" s="5"/>
      <c r="ZN23" s="5"/>
      <c r="ZO23" s="5"/>
      <c r="ZP23" s="5"/>
      <c r="ZQ23" s="5"/>
      <c r="ZR23" s="5"/>
      <c r="ZS23" s="5"/>
      <c r="ZT23" s="5"/>
      <c r="ZU23" s="5"/>
      <c r="ZV23" s="5"/>
      <c r="ZW23" s="5"/>
      <c r="ZX23" s="5"/>
      <c r="ZY23" s="5"/>
      <c r="ZZ23" s="5"/>
      <c r="AAA23" s="5"/>
      <c r="AAB23" s="5"/>
      <c r="AAC23" s="5"/>
      <c r="AAD23" s="5"/>
      <c r="AAE23" s="5"/>
      <c r="AAF23" s="5"/>
      <c r="AAG23" s="5"/>
      <c r="AAH23" s="5"/>
      <c r="AAI23" s="5"/>
      <c r="AAJ23" s="5"/>
      <c r="AAK23" s="5"/>
      <c r="AAL23" s="5"/>
      <c r="AAM23" s="5"/>
      <c r="AAN23" s="5"/>
      <c r="AAO23" s="5"/>
      <c r="AAP23" s="5"/>
      <c r="AAQ23" s="5"/>
      <c r="AAR23" s="5"/>
      <c r="AAS23" s="5"/>
      <c r="AAT23" s="5"/>
      <c r="AAU23" s="5"/>
      <c r="AAV23" s="5"/>
      <c r="AAW23" s="5"/>
      <c r="AAX23" s="5"/>
      <c r="AAY23" s="5"/>
      <c r="AAZ23" s="5"/>
      <c r="ABA23" s="5"/>
      <c r="ABB23" s="5"/>
      <c r="ABC23" s="5"/>
      <c r="ABD23" s="5"/>
      <c r="ABE23" s="5"/>
      <c r="ABF23" s="5"/>
      <c r="ABG23" s="5"/>
      <c r="ABH23" s="5"/>
      <c r="ABI23" s="5"/>
      <c r="ABJ23" s="5"/>
      <c r="ABK23" s="5"/>
      <c r="ABL23" s="5"/>
      <c r="ABM23" s="5"/>
      <c r="ABN23" s="5"/>
      <c r="ABO23" s="5"/>
      <c r="ABP23" s="5"/>
      <c r="ABQ23" s="5"/>
      <c r="ABR23" s="5"/>
      <c r="ABS23" s="5"/>
      <c r="ABT23" s="5"/>
      <c r="ABU23" s="5"/>
      <c r="ABV23" s="5"/>
      <c r="ABW23" s="5"/>
      <c r="ABX23" s="5"/>
      <c r="ABY23" s="5"/>
      <c r="ABZ23" s="5"/>
      <c r="ACA23" s="5"/>
      <c r="ACB23" s="5"/>
      <c r="ACC23" s="5"/>
      <c r="ACD23" s="5"/>
      <c r="ACE23" s="5"/>
      <c r="ACF23" s="5"/>
      <c r="ACG23" s="5"/>
      <c r="ACH23" s="5"/>
      <c r="ACI23" s="5"/>
      <c r="ACJ23" s="5"/>
      <c r="ACK23" s="5"/>
      <c r="ACL23" s="5"/>
      <c r="ACM23" s="5"/>
      <c r="ACN23" s="5"/>
      <c r="ACO23" s="5"/>
      <c r="ACP23" s="5"/>
      <c r="ACQ23" s="5"/>
      <c r="ACR23" s="5"/>
      <c r="ACS23" s="5"/>
      <c r="ACT23" s="5"/>
      <c r="ACU23" s="5"/>
      <c r="ACV23" s="5"/>
      <c r="ACW23" s="5"/>
      <c r="ACX23" s="5"/>
      <c r="ACY23" s="5"/>
      <c r="ACZ23" s="5"/>
      <c r="ADA23" s="5"/>
      <c r="ADB23" s="5"/>
      <c r="ADC23" s="5"/>
      <c r="ADD23" s="5"/>
      <c r="ADE23" s="5"/>
      <c r="ADF23" s="5"/>
      <c r="ADG23" s="5"/>
      <c r="ADH23" s="5"/>
      <c r="ADI23" s="5"/>
      <c r="ADJ23" s="5"/>
      <c r="ADK23" s="5"/>
      <c r="ADL23" s="5"/>
      <c r="ADM23" s="5"/>
      <c r="ADN23" s="5"/>
      <c r="ADO23" s="5"/>
      <c r="ADP23" s="5"/>
      <c r="ADQ23" s="5"/>
      <c r="ADR23" s="5"/>
      <c r="ADS23" s="5"/>
      <c r="ADT23" s="5"/>
      <c r="ADU23" s="5"/>
      <c r="ADV23" s="5"/>
      <c r="ADW23" s="5"/>
      <c r="ADX23" s="5"/>
      <c r="ADY23" s="5"/>
      <c r="ADZ23" s="5"/>
      <c r="AEA23" s="5"/>
      <c r="AEB23" s="5"/>
      <c r="AEC23" s="5"/>
      <c r="AED23" s="5"/>
      <c r="AEE23" s="5"/>
      <c r="AEF23" s="5"/>
      <c r="AEG23" s="5"/>
      <c r="AEH23" s="5"/>
      <c r="AEI23" s="5"/>
      <c r="AEJ23" s="5"/>
      <c r="AEK23" s="5"/>
      <c r="AEL23" s="5"/>
      <c r="AEM23" s="5"/>
      <c r="AEN23" s="5"/>
      <c r="AEO23" s="5"/>
      <c r="AEP23" s="5"/>
      <c r="AEQ23" s="5"/>
      <c r="AER23" s="5"/>
      <c r="AES23" s="5"/>
      <c r="AET23" s="5"/>
      <c r="AEU23" s="5"/>
      <c r="AEV23" s="5"/>
      <c r="AEW23" s="5"/>
      <c r="AEX23" s="5"/>
      <c r="AEY23" s="5"/>
      <c r="AEZ23" s="5"/>
      <c r="AFA23" s="5"/>
      <c r="AFB23" s="5"/>
      <c r="AFC23" s="5"/>
      <c r="AFD23" s="5"/>
      <c r="AFE23" s="5"/>
      <c r="AFF23" s="5"/>
      <c r="AFG23" s="5"/>
      <c r="AFH23" s="5"/>
      <c r="AFI23" s="5"/>
      <c r="AFJ23" s="5"/>
      <c r="AFK23" s="5"/>
      <c r="AFL23" s="5"/>
      <c r="AFM23" s="5"/>
      <c r="AFN23" s="5"/>
      <c r="AFO23" s="5"/>
      <c r="AFP23" s="5"/>
      <c r="AFQ23" s="5"/>
      <c r="AFR23" s="5"/>
      <c r="AFS23" s="5"/>
      <c r="AFT23" s="5"/>
      <c r="AFU23" s="5"/>
      <c r="AFV23" s="5"/>
      <c r="AFW23" s="5"/>
      <c r="AFX23" s="5"/>
      <c r="AFY23" s="5"/>
      <c r="AFZ23" s="5"/>
      <c r="AGA23" s="5"/>
      <c r="AGB23" s="5"/>
      <c r="AGC23" s="5"/>
      <c r="AGD23" s="5"/>
      <c r="AGE23" s="5"/>
      <c r="AGF23" s="5"/>
      <c r="AGG23" s="5"/>
      <c r="AGH23" s="5"/>
      <c r="AGI23" s="5"/>
      <c r="AGJ23" s="5"/>
      <c r="AGK23" s="5"/>
      <c r="AGL23" s="5"/>
      <c r="AGM23" s="5"/>
      <c r="AGN23" s="5"/>
      <c r="AGO23" s="5"/>
      <c r="AGP23" s="5"/>
      <c r="AGQ23" s="5"/>
      <c r="AGR23" s="5"/>
      <c r="AGS23" s="5"/>
      <c r="AGT23" s="5"/>
      <c r="AGU23" s="5"/>
      <c r="AGV23" s="5"/>
      <c r="AGW23" s="5"/>
      <c r="AGX23" s="5"/>
      <c r="AGY23" s="5"/>
      <c r="AGZ23" s="5"/>
      <c r="AHA23" s="5"/>
      <c r="AHB23" s="5"/>
      <c r="AHC23" s="5"/>
      <c r="AHD23" s="5"/>
      <c r="AHE23" s="5"/>
      <c r="AHF23" s="5"/>
      <c r="AHG23" s="5"/>
      <c r="AHH23" s="5"/>
      <c r="AHI23" s="5"/>
      <c r="AHJ23" s="5"/>
      <c r="AHK23" s="5"/>
      <c r="AHL23" s="5"/>
      <c r="AHM23" s="5"/>
      <c r="AHN23" s="5"/>
      <c r="AHO23" s="5"/>
      <c r="AHP23" s="5"/>
      <c r="AHQ23" s="5"/>
      <c r="AHR23" s="5"/>
      <c r="AHS23" s="5"/>
      <c r="AHT23" s="5"/>
      <c r="AHU23" s="5"/>
      <c r="AHV23" s="5"/>
      <c r="AHW23" s="5"/>
      <c r="AHX23" s="5"/>
      <c r="AHY23" s="5"/>
      <c r="AHZ23" s="5"/>
      <c r="AIA23" s="5"/>
      <c r="AIB23" s="5"/>
      <c r="AIC23" s="5"/>
      <c r="AID23" s="5"/>
      <c r="AIE23" s="5"/>
      <c r="AIF23" s="5"/>
      <c r="AIG23" s="5"/>
      <c r="AIH23" s="5"/>
      <c r="AII23" s="5"/>
      <c r="AIJ23" s="5"/>
      <c r="AIK23" s="5"/>
      <c r="AIL23" s="5"/>
      <c r="AIM23" s="5"/>
      <c r="AIN23" s="5"/>
      <c r="AIO23" s="5"/>
      <c r="AIP23" s="5"/>
      <c r="AIQ23" s="5"/>
      <c r="AIR23" s="5"/>
      <c r="AIS23" s="5"/>
      <c r="AIT23" s="5"/>
      <c r="AIU23" s="5"/>
      <c r="AIV23" s="5"/>
      <c r="AIW23" s="5"/>
      <c r="AIX23" s="5"/>
      <c r="AIY23" s="5"/>
      <c r="AIZ23" s="5"/>
      <c r="AJA23" s="5"/>
      <c r="AJB23" s="5"/>
      <c r="AJC23" s="5"/>
      <c r="AJD23" s="5"/>
      <c r="AJE23" s="5"/>
      <c r="AJF23" s="5"/>
      <c r="AJG23" s="5"/>
      <c r="AJH23" s="5"/>
      <c r="AJI23" s="5"/>
      <c r="AJJ23" s="5"/>
      <c r="AJK23" s="5"/>
      <c r="AJL23" s="5"/>
      <c r="AJM23" s="5"/>
      <c r="AJN23" s="5"/>
      <c r="AJO23" s="5"/>
      <c r="AJP23" s="5"/>
      <c r="AJQ23" s="5"/>
      <c r="AJR23" s="5"/>
      <c r="AJS23" s="5"/>
      <c r="AJT23" s="5"/>
      <c r="AJU23" s="5"/>
      <c r="AJV23" s="5"/>
      <c r="AJW23" s="5"/>
      <c r="AJX23" s="5"/>
      <c r="AJY23" s="5"/>
      <c r="AJZ23" s="5"/>
      <c r="AKA23" s="5"/>
      <c r="AKB23" s="5"/>
      <c r="AKC23" s="5"/>
      <c r="AKD23" s="5"/>
      <c r="AKE23" s="5"/>
      <c r="AKF23" s="5"/>
      <c r="AKG23" s="5"/>
      <c r="AKH23" s="5"/>
      <c r="AKI23" s="5"/>
      <c r="AKJ23" s="5"/>
      <c r="AKK23" s="5"/>
      <c r="AKL23" s="5"/>
      <c r="AKM23" s="5"/>
      <c r="AKN23" s="5"/>
      <c r="AKO23" s="5"/>
      <c r="AKP23" s="5"/>
      <c r="AKQ23" s="5"/>
      <c r="AKR23" s="5"/>
      <c r="AKS23" s="5"/>
      <c r="AKT23" s="5"/>
      <c r="AKU23" s="5"/>
      <c r="AKV23" s="5"/>
      <c r="AKW23" s="5"/>
      <c r="AKX23" s="5"/>
      <c r="AKY23" s="5"/>
      <c r="AKZ23" s="5"/>
      <c r="ALA23" s="5"/>
      <c r="ALB23" s="5"/>
      <c r="ALC23" s="5"/>
      <c r="ALD23" s="5"/>
      <c r="ALE23" s="5"/>
      <c r="ALF23" s="5"/>
      <c r="ALG23" s="5"/>
      <c r="ALH23" s="5"/>
      <c r="ALI23" s="5"/>
      <c r="ALJ23" s="5"/>
      <c r="ALK23" s="5"/>
      <c r="ALL23" s="5"/>
      <c r="ALM23" s="5"/>
      <c r="ALN23" s="5"/>
      <c r="ALO23" s="5"/>
      <c r="ALP23" s="5"/>
      <c r="ALQ23" s="5"/>
      <c r="ALR23" s="5"/>
      <c r="ALS23" s="5"/>
      <c r="ALT23" s="5"/>
      <c r="ALU23" s="5"/>
      <c r="ALV23" s="5"/>
      <c r="ALW23" s="5"/>
      <c r="ALX23" s="5"/>
      <c r="ALY23" s="5"/>
      <c r="ALZ23" s="5"/>
      <c r="AMA23" s="5"/>
      <c r="AMB23" s="5"/>
      <c r="AMC23" s="5"/>
      <c r="AMD23" s="5"/>
      <c r="AME23" s="5"/>
      <c r="AMF23" s="5"/>
      <c r="AMG23" s="5"/>
      <c r="AMH23" s="5"/>
      <c r="AMI23" s="5"/>
      <c r="AMJ23" s="5"/>
      <c r="AMK23" s="5"/>
      <c r="AML23" s="5"/>
      <c r="AMM23" s="5"/>
      <c r="AMN23" s="5"/>
    </row>
    <row r="24" spans="1:1039" s="38" customFormat="1" ht="23.25" x14ac:dyDescent="0.25">
      <c r="A24" s="35" t="s">
        <v>26</v>
      </c>
      <c r="B24" s="36"/>
      <c r="C24" s="164"/>
      <c r="D24" s="164"/>
      <c r="E24" s="164"/>
      <c r="F24" s="164"/>
      <c r="G24" s="36"/>
      <c r="H24" s="36"/>
      <c r="I24" s="36"/>
      <c r="J24" s="36"/>
      <c r="K24" s="35" t="s">
        <v>39</v>
      </c>
      <c r="L24" s="35"/>
      <c r="M24" s="35"/>
      <c r="N24" s="35"/>
      <c r="O24" s="35"/>
      <c r="P24" s="35"/>
      <c r="Q24" s="36"/>
      <c r="R24" s="36"/>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c r="EU24" s="37"/>
      <c r="EV24" s="37"/>
      <c r="EW24" s="37"/>
      <c r="EX24" s="37"/>
      <c r="EY24" s="37"/>
      <c r="EZ24" s="37"/>
      <c r="FA24" s="37"/>
      <c r="FB24" s="37"/>
      <c r="FC24" s="37"/>
      <c r="FD24" s="37"/>
      <c r="FE24" s="37"/>
      <c r="FF24" s="37"/>
      <c r="FG24" s="37"/>
      <c r="FH24" s="37"/>
      <c r="FI24" s="37"/>
      <c r="FJ24" s="37"/>
      <c r="FK24" s="37"/>
      <c r="FL24" s="37"/>
      <c r="FM24" s="37"/>
      <c r="FN24" s="37"/>
      <c r="FO24" s="37"/>
      <c r="FP24" s="37"/>
      <c r="FQ24" s="37"/>
      <c r="FR24" s="37"/>
      <c r="FS24" s="37"/>
      <c r="FT24" s="37"/>
      <c r="FU24" s="37"/>
      <c r="FV24" s="37"/>
      <c r="FW24" s="37"/>
      <c r="FX24" s="37"/>
      <c r="FY24" s="37"/>
      <c r="FZ24" s="37"/>
      <c r="GA24" s="37"/>
      <c r="GB24" s="37"/>
      <c r="GC24" s="37"/>
      <c r="GD24" s="37"/>
      <c r="GE24" s="37"/>
      <c r="GF24" s="37"/>
      <c r="GG24" s="37"/>
      <c r="GH24" s="37"/>
      <c r="GI24" s="37"/>
      <c r="GJ24" s="37"/>
      <c r="GK24" s="37"/>
      <c r="GL24" s="37"/>
      <c r="GM24" s="37"/>
      <c r="GN24" s="37"/>
      <c r="GO24" s="37"/>
      <c r="GP24" s="37"/>
      <c r="GQ24" s="37"/>
      <c r="GR24" s="37"/>
      <c r="GS24" s="37"/>
      <c r="GT24" s="37"/>
      <c r="GU24" s="37"/>
      <c r="GV24" s="37"/>
      <c r="GW24" s="37"/>
      <c r="GX24" s="37"/>
      <c r="GY24" s="37"/>
      <c r="GZ24" s="37"/>
      <c r="HA24" s="37"/>
      <c r="HB24" s="37"/>
      <c r="HC24" s="37"/>
      <c r="HD24" s="37"/>
      <c r="HE24" s="37"/>
      <c r="HF24" s="37"/>
      <c r="HG24" s="37"/>
      <c r="HH24" s="37"/>
      <c r="HI24" s="37"/>
      <c r="HJ24" s="37"/>
      <c r="HK24" s="37"/>
      <c r="HL24" s="37"/>
      <c r="HM24" s="37"/>
      <c r="HN24" s="37"/>
      <c r="HO24" s="37"/>
      <c r="HP24" s="37"/>
      <c r="HQ24" s="37"/>
      <c r="HR24" s="37"/>
      <c r="HS24" s="37"/>
      <c r="HT24" s="37"/>
      <c r="HU24" s="37"/>
      <c r="HV24" s="37"/>
      <c r="HW24" s="37"/>
      <c r="HX24" s="37"/>
      <c r="HY24" s="37"/>
      <c r="HZ24" s="37"/>
      <c r="IA24" s="37"/>
      <c r="IB24" s="37"/>
      <c r="IC24" s="37"/>
      <c r="ID24" s="37"/>
      <c r="IE24" s="37"/>
      <c r="IF24" s="37"/>
      <c r="IG24" s="37"/>
      <c r="IH24" s="37"/>
      <c r="II24" s="37"/>
      <c r="IJ24" s="37"/>
      <c r="IK24" s="37"/>
      <c r="IL24" s="37"/>
      <c r="IM24" s="37"/>
      <c r="IN24" s="37"/>
      <c r="IO24" s="37"/>
      <c r="IP24" s="37"/>
      <c r="IQ24" s="37"/>
      <c r="IR24" s="37"/>
      <c r="IS24" s="37"/>
      <c r="IT24" s="37"/>
      <c r="IU24" s="37"/>
      <c r="IV24" s="37"/>
      <c r="IW24" s="37"/>
      <c r="IX24" s="37"/>
      <c r="IY24" s="37"/>
      <c r="IZ24" s="37"/>
      <c r="JA24" s="37"/>
      <c r="JB24" s="37"/>
      <c r="JC24" s="37"/>
      <c r="JD24" s="37"/>
      <c r="JE24" s="37"/>
      <c r="JF24" s="37"/>
      <c r="JG24" s="37"/>
      <c r="JH24" s="37"/>
      <c r="JI24" s="37"/>
      <c r="JJ24" s="37"/>
      <c r="JK24" s="37"/>
      <c r="JL24" s="37"/>
      <c r="JM24" s="37"/>
      <c r="JN24" s="37"/>
      <c r="JO24" s="37"/>
      <c r="JP24" s="37"/>
      <c r="JQ24" s="37"/>
      <c r="JR24" s="37"/>
      <c r="JS24" s="37"/>
      <c r="JT24" s="37"/>
      <c r="JU24" s="37"/>
      <c r="JV24" s="37"/>
      <c r="JW24" s="37"/>
      <c r="JX24" s="37"/>
      <c r="JY24" s="37"/>
      <c r="JZ24" s="37"/>
      <c r="KA24" s="37"/>
      <c r="KB24" s="37"/>
      <c r="KC24" s="37"/>
      <c r="KD24" s="37"/>
      <c r="KE24" s="37"/>
      <c r="KF24" s="37"/>
      <c r="KG24" s="37"/>
      <c r="KH24" s="37"/>
      <c r="KI24" s="37"/>
      <c r="KJ24" s="37"/>
      <c r="KK24" s="37"/>
      <c r="KL24" s="37"/>
      <c r="KM24" s="37"/>
      <c r="KN24" s="37"/>
      <c r="KO24" s="37"/>
      <c r="KP24" s="37"/>
      <c r="KQ24" s="37"/>
      <c r="KR24" s="37"/>
      <c r="KS24" s="37"/>
      <c r="KT24" s="37"/>
      <c r="KU24" s="37"/>
      <c r="KV24" s="37"/>
      <c r="KW24" s="37"/>
      <c r="KX24" s="37"/>
      <c r="KY24" s="37"/>
      <c r="KZ24" s="37"/>
      <c r="LA24" s="37"/>
      <c r="LB24" s="37"/>
      <c r="LC24" s="37"/>
      <c r="LD24" s="37"/>
      <c r="LE24" s="37"/>
      <c r="LF24" s="37"/>
      <c r="LG24" s="37"/>
      <c r="LH24" s="37"/>
      <c r="LI24" s="37"/>
      <c r="LJ24" s="37"/>
      <c r="LK24" s="37"/>
      <c r="LL24" s="37"/>
      <c r="LM24" s="37"/>
      <c r="LN24" s="37"/>
      <c r="LO24" s="37"/>
      <c r="LP24" s="37"/>
      <c r="LQ24" s="37"/>
      <c r="LR24" s="37"/>
      <c r="LS24" s="37"/>
      <c r="LT24" s="37"/>
      <c r="LU24" s="37"/>
      <c r="LV24" s="37"/>
      <c r="LW24" s="37"/>
      <c r="LX24" s="37"/>
      <c r="LY24" s="37"/>
      <c r="LZ24" s="37"/>
      <c r="MA24" s="37"/>
      <c r="MB24" s="37"/>
      <c r="MC24" s="37"/>
      <c r="MD24" s="37"/>
      <c r="ME24" s="37"/>
      <c r="MF24" s="37"/>
      <c r="MG24" s="37"/>
      <c r="MH24" s="37"/>
      <c r="MI24" s="37"/>
      <c r="MJ24" s="37"/>
      <c r="MK24" s="37"/>
      <c r="ML24" s="37"/>
      <c r="MM24" s="37"/>
      <c r="MN24" s="37"/>
      <c r="MO24" s="37"/>
      <c r="MP24" s="37"/>
      <c r="MQ24" s="37"/>
      <c r="MR24" s="37"/>
      <c r="MS24" s="37"/>
      <c r="MT24" s="37"/>
      <c r="MU24" s="37"/>
      <c r="MV24" s="37"/>
      <c r="MW24" s="37"/>
      <c r="MX24" s="37"/>
      <c r="MY24" s="37"/>
      <c r="MZ24" s="37"/>
      <c r="NA24" s="37"/>
      <c r="NB24" s="37"/>
      <c r="NC24" s="37"/>
      <c r="ND24" s="37"/>
      <c r="NE24" s="37"/>
      <c r="NF24" s="37"/>
      <c r="NG24" s="37"/>
      <c r="NH24" s="37"/>
      <c r="NI24" s="37"/>
      <c r="NJ24" s="37"/>
      <c r="NK24" s="37"/>
      <c r="NL24" s="37"/>
      <c r="NM24" s="37"/>
      <c r="NN24" s="37"/>
      <c r="NO24" s="37"/>
      <c r="NP24" s="37"/>
      <c r="NQ24" s="37"/>
      <c r="NR24" s="37"/>
      <c r="NS24" s="37"/>
      <c r="NT24" s="37"/>
      <c r="NU24" s="37"/>
      <c r="NV24" s="37"/>
      <c r="NW24" s="37"/>
      <c r="NX24" s="37"/>
      <c r="NY24" s="37"/>
      <c r="NZ24" s="37"/>
      <c r="OA24" s="37"/>
      <c r="OB24" s="37"/>
      <c r="OC24" s="37"/>
      <c r="OD24" s="37"/>
      <c r="OE24" s="37"/>
      <c r="OF24" s="37"/>
      <c r="OG24" s="37"/>
      <c r="OH24" s="37"/>
      <c r="OI24" s="37"/>
      <c r="OJ24" s="37"/>
      <c r="OK24" s="37"/>
      <c r="OL24" s="37"/>
      <c r="OM24" s="37"/>
      <c r="ON24" s="37"/>
      <c r="OO24" s="37"/>
      <c r="OP24" s="37"/>
      <c r="OQ24" s="37"/>
      <c r="OR24" s="37"/>
      <c r="OS24" s="37"/>
      <c r="OT24" s="37"/>
      <c r="OU24" s="37"/>
      <c r="OV24" s="37"/>
      <c r="OW24" s="37"/>
      <c r="OX24" s="37"/>
      <c r="OY24" s="37"/>
      <c r="OZ24" s="37"/>
      <c r="PA24" s="37"/>
      <c r="PB24" s="37"/>
      <c r="PC24" s="37"/>
      <c r="PD24" s="37"/>
      <c r="PE24" s="37"/>
      <c r="PF24" s="37"/>
      <c r="PG24" s="37"/>
      <c r="PH24" s="37"/>
      <c r="PI24" s="37"/>
      <c r="PJ24" s="37"/>
      <c r="PK24" s="37"/>
      <c r="PL24" s="37"/>
      <c r="PM24" s="37"/>
      <c r="PN24" s="37"/>
      <c r="PO24" s="37"/>
      <c r="PP24" s="37"/>
      <c r="PQ24" s="37"/>
      <c r="PR24" s="37"/>
      <c r="PS24" s="37"/>
      <c r="PT24" s="37"/>
      <c r="PU24" s="37"/>
      <c r="PV24" s="37"/>
      <c r="PW24" s="37"/>
      <c r="PX24" s="37"/>
      <c r="PY24" s="37"/>
      <c r="PZ24" s="37"/>
      <c r="QA24" s="37"/>
      <c r="QB24" s="37"/>
      <c r="QC24" s="37"/>
      <c r="QD24" s="37"/>
      <c r="QE24" s="37"/>
      <c r="QF24" s="37"/>
      <c r="QG24" s="37"/>
      <c r="QH24" s="37"/>
      <c r="QI24" s="37"/>
      <c r="QJ24" s="37"/>
      <c r="QK24" s="37"/>
      <c r="QL24" s="37"/>
      <c r="QM24" s="37"/>
      <c r="QN24" s="37"/>
      <c r="QO24" s="37"/>
      <c r="QP24" s="37"/>
      <c r="QQ24" s="37"/>
      <c r="QR24" s="37"/>
      <c r="QS24" s="37"/>
      <c r="QT24" s="37"/>
      <c r="QU24" s="37"/>
      <c r="QV24" s="37"/>
      <c r="QW24" s="37"/>
      <c r="QX24" s="37"/>
      <c r="QY24" s="37"/>
      <c r="QZ24" s="37"/>
      <c r="RA24" s="37"/>
      <c r="RB24" s="37"/>
      <c r="RC24" s="37"/>
      <c r="RD24" s="37"/>
      <c r="RE24" s="37"/>
      <c r="RF24" s="37"/>
      <c r="RG24" s="37"/>
      <c r="RH24" s="37"/>
      <c r="RI24" s="37"/>
      <c r="RJ24" s="37"/>
      <c r="RK24" s="37"/>
      <c r="RL24" s="37"/>
      <c r="RM24" s="37"/>
      <c r="RN24" s="37"/>
      <c r="RO24" s="37"/>
      <c r="RP24" s="37"/>
      <c r="RQ24" s="37"/>
      <c r="RR24" s="37"/>
      <c r="RS24" s="37"/>
      <c r="RT24" s="37"/>
      <c r="RU24" s="37"/>
      <c r="RV24" s="37"/>
      <c r="RW24" s="37"/>
      <c r="RX24" s="37"/>
      <c r="RY24" s="37"/>
      <c r="RZ24" s="37"/>
      <c r="SA24" s="37"/>
      <c r="SB24" s="37"/>
      <c r="SC24" s="37"/>
      <c r="SD24" s="37"/>
      <c r="SE24" s="37"/>
      <c r="SF24" s="37"/>
      <c r="SG24" s="37"/>
      <c r="SH24" s="37"/>
      <c r="SI24" s="37"/>
      <c r="SJ24" s="37"/>
      <c r="SK24" s="37"/>
      <c r="SL24" s="37"/>
      <c r="SM24" s="37"/>
      <c r="SN24" s="37"/>
      <c r="SO24" s="37"/>
      <c r="SP24" s="37"/>
      <c r="SQ24" s="37"/>
      <c r="SR24" s="37"/>
      <c r="SS24" s="37"/>
      <c r="ST24" s="37"/>
      <c r="SU24" s="37"/>
      <c r="SV24" s="37"/>
      <c r="SW24" s="37"/>
      <c r="SX24" s="37"/>
      <c r="SY24" s="37"/>
      <c r="SZ24" s="37"/>
      <c r="TA24" s="37"/>
      <c r="TB24" s="37"/>
      <c r="TC24" s="37"/>
      <c r="TD24" s="37"/>
      <c r="TE24" s="37"/>
      <c r="TF24" s="37"/>
      <c r="TG24" s="37"/>
      <c r="TH24" s="37"/>
      <c r="TI24" s="37"/>
      <c r="TJ24" s="37"/>
      <c r="TK24" s="37"/>
      <c r="TL24" s="37"/>
      <c r="TM24" s="37"/>
      <c r="TN24" s="37"/>
      <c r="TO24" s="37"/>
      <c r="TP24" s="37"/>
      <c r="TQ24" s="37"/>
      <c r="TR24" s="37"/>
      <c r="TS24" s="37"/>
      <c r="TT24" s="37"/>
      <c r="TU24" s="37"/>
      <c r="TV24" s="37"/>
      <c r="TW24" s="37"/>
      <c r="TX24" s="37"/>
      <c r="TY24" s="37"/>
      <c r="TZ24" s="37"/>
      <c r="UA24" s="37"/>
      <c r="UB24" s="37"/>
      <c r="UC24" s="37"/>
      <c r="UD24" s="37"/>
      <c r="UE24" s="37"/>
      <c r="UF24" s="37"/>
      <c r="UG24" s="37"/>
      <c r="UH24" s="37"/>
      <c r="UI24" s="37"/>
      <c r="UJ24" s="37"/>
      <c r="UK24" s="37"/>
      <c r="UL24" s="37"/>
      <c r="UM24" s="37"/>
      <c r="UN24" s="37"/>
      <c r="UO24" s="37"/>
      <c r="UP24" s="37"/>
      <c r="UQ24" s="37"/>
      <c r="UR24" s="37"/>
      <c r="US24" s="37"/>
      <c r="UT24" s="37"/>
      <c r="UU24" s="37"/>
      <c r="UV24" s="37"/>
      <c r="UW24" s="37"/>
      <c r="UX24" s="37"/>
      <c r="UY24" s="37"/>
      <c r="UZ24" s="37"/>
      <c r="VA24" s="37"/>
      <c r="VB24" s="37"/>
      <c r="VC24" s="37"/>
      <c r="VD24" s="37"/>
      <c r="VE24" s="37"/>
      <c r="VF24" s="37"/>
      <c r="VG24" s="37"/>
      <c r="VH24" s="37"/>
      <c r="VI24" s="37"/>
      <c r="VJ24" s="37"/>
      <c r="VK24" s="37"/>
      <c r="VL24" s="37"/>
      <c r="VM24" s="37"/>
      <c r="VN24" s="37"/>
      <c r="VO24" s="37"/>
      <c r="VP24" s="37"/>
      <c r="VQ24" s="37"/>
      <c r="VR24" s="37"/>
      <c r="VS24" s="37"/>
      <c r="VT24" s="37"/>
      <c r="VU24" s="37"/>
      <c r="VV24" s="37"/>
      <c r="VW24" s="37"/>
      <c r="VX24" s="37"/>
      <c r="VY24" s="37"/>
      <c r="VZ24" s="37"/>
      <c r="WA24" s="37"/>
      <c r="WB24" s="37"/>
      <c r="WC24" s="37"/>
      <c r="WD24" s="37"/>
      <c r="WE24" s="37"/>
      <c r="WF24" s="37"/>
      <c r="WG24" s="37"/>
      <c r="WH24" s="37"/>
      <c r="WI24" s="37"/>
      <c r="WJ24" s="37"/>
      <c r="WK24" s="37"/>
      <c r="WL24" s="37"/>
      <c r="WM24" s="37"/>
      <c r="WN24" s="37"/>
      <c r="WO24" s="37"/>
      <c r="WP24" s="37"/>
      <c r="WQ24" s="37"/>
      <c r="WR24" s="37"/>
      <c r="WS24" s="37"/>
      <c r="WT24" s="37"/>
      <c r="WU24" s="37"/>
      <c r="WV24" s="37"/>
      <c r="WW24" s="37"/>
      <c r="WX24" s="37"/>
      <c r="WY24" s="37"/>
      <c r="WZ24" s="37"/>
      <c r="XA24" s="37"/>
      <c r="XB24" s="37"/>
      <c r="XC24" s="37"/>
      <c r="XD24" s="37"/>
      <c r="XE24" s="37"/>
      <c r="XF24" s="37"/>
      <c r="XG24" s="37"/>
      <c r="XH24" s="37"/>
      <c r="XI24" s="37"/>
      <c r="XJ24" s="37"/>
      <c r="XK24" s="37"/>
      <c r="XL24" s="37"/>
      <c r="XM24" s="37"/>
      <c r="XN24" s="37"/>
      <c r="XO24" s="37"/>
      <c r="XP24" s="37"/>
      <c r="XQ24" s="37"/>
      <c r="XR24" s="37"/>
      <c r="XS24" s="37"/>
      <c r="XT24" s="37"/>
      <c r="XU24" s="37"/>
      <c r="XV24" s="37"/>
      <c r="XW24" s="37"/>
      <c r="XX24" s="37"/>
      <c r="XY24" s="37"/>
      <c r="XZ24" s="37"/>
      <c r="YA24" s="37"/>
      <c r="YB24" s="37"/>
      <c r="YC24" s="37"/>
      <c r="YD24" s="37"/>
      <c r="YE24" s="37"/>
      <c r="YF24" s="37"/>
      <c r="YG24" s="37"/>
      <c r="YH24" s="37"/>
      <c r="YI24" s="37"/>
      <c r="YJ24" s="37"/>
      <c r="YK24" s="37"/>
      <c r="YL24" s="37"/>
      <c r="YM24" s="37"/>
      <c r="YN24" s="37"/>
      <c r="YO24" s="37"/>
      <c r="YP24" s="37"/>
      <c r="YQ24" s="37"/>
      <c r="YR24" s="37"/>
      <c r="YS24" s="37"/>
      <c r="YT24" s="37"/>
      <c r="YU24" s="37"/>
      <c r="YV24" s="37"/>
      <c r="YW24" s="37"/>
      <c r="YX24" s="37"/>
      <c r="YY24" s="37"/>
      <c r="YZ24" s="37"/>
      <c r="ZA24" s="37"/>
      <c r="ZB24" s="37"/>
      <c r="ZC24" s="37"/>
      <c r="ZD24" s="37"/>
      <c r="ZE24" s="37"/>
      <c r="ZF24" s="37"/>
      <c r="ZG24" s="37"/>
      <c r="ZH24" s="37"/>
      <c r="ZI24" s="37"/>
      <c r="ZJ24" s="37"/>
      <c r="ZK24" s="37"/>
      <c r="ZL24" s="37"/>
      <c r="ZM24" s="37"/>
      <c r="ZN24" s="37"/>
      <c r="ZO24" s="37"/>
      <c r="ZP24" s="37"/>
      <c r="ZQ24" s="37"/>
      <c r="ZR24" s="37"/>
      <c r="ZS24" s="37"/>
      <c r="ZT24" s="37"/>
      <c r="ZU24" s="37"/>
      <c r="ZV24" s="37"/>
      <c r="ZW24" s="37"/>
      <c r="ZX24" s="37"/>
      <c r="ZY24" s="37"/>
      <c r="ZZ24" s="37"/>
      <c r="AAA24" s="37"/>
      <c r="AAB24" s="37"/>
      <c r="AAC24" s="37"/>
      <c r="AAD24" s="37"/>
      <c r="AAE24" s="37"/>
      <c r="AAF24" s="37"/>
      <c r="AAG24" s="37"/>
      <c r="AAH24" s="37"/>
      <c r="AAI24" s="37"/>
      <c r="AAJ24" s="37"/>
      <c r="AAK24" s="37"/>
      <c r="AAL24" s="37"/>
      <c r="AAM24" s="37"/>
      <c r="AAN24" s="37"/>
      <c r="AAO24" s="37"/>
      <c r="AAP24" s="37"/>
      <c r="AAQ24" s="37"/>
      <c r="AAR24" s="37"/>
      <c r="AAS24" s="37"/>
      <c r="AAT24" s="37"/>
      <c r="AAU24" s="37"/>
      <c r="AAV24" s="37"/>
      <c r="AAW24" s="37"/>
      <c r="AAX24" s="37"/>
      <c r="AAY24" s="37"/>
      <c r="AAZ24" s="37"/>
      <c r="ABA24" s="37"/>
      <c r="ABB24" s="37"/>
      <c r="ABC24" s="37"/>
      <c r="ABD24" s="37"/>
      <c r="ABE24" s="37"/>
      <c r="ABF24" s="37"/>
      <c r="ABG24" s="37"/>
      <c r="ABH24" s="37"/>
      <c r="ABI24" s="37"/>
      <c r="ABJ24" s="37"/>
      <c r="ABK24" s="37"/>
      <c r="ABL24" s="37"/>
      <c r="ABM24" s="37"/>
      <c r="ABN24" s="37"/>
      <c r="ABO24" s="37"/>
      <c r="ABP24" s="37"/>
      <c r="ABQ24" s="37"/>
      <c r="ABR24" s="37"/>
      <c r="ABS24" s="37"/>
      <c r="ABT24" s="37"/>
      <c r="ABU24" s="37"/>
      <c r="ABV24" s="37"/>
      <c r="ABW24" s="37"/>
      <c r="ABX24" s="37"/>
      <c r="ABY24" s="37"/>
      <c r="ABZ24" s="37"/>
      <c r="ACA24" s="37"/>
      <c r="ACB24" s="37"/>
      <c r="ACC24" s="37"/>
      <c r="ACD24" s="37"/>
      <c r="ACE24" s="37"/>
      <c r="ACF24" s="37"/>
      <c r="ACG24" s="37"/>
      <c r="ACH24" s="37"/>
      <c r="ACI24" s="37"/>
      <c r="ACJ24" s="37"/>
      <c r="ACK24" s="37"/>
      <c r="ACL24" s="37"/>
      <c r="ACM24" s="37"/>
      <c r="ACN24" s="37"/>
      <c r="ACO24" s="37"/>
      <c r="ACP24" s="37"/>
      <c r="ACQ24" s="37"/>
      <c r="ACR24" s="37"/>
      <c r="ACS24" s="37"/>
      <c r="ACT24" s="37"/>
      <c r="ACU24" s="37"/>
      <c r="ACV24" s="37"/>
      <c r="ACW24" s="37"/>
      <c r="ACX24" s="37"/>
      <c r="ACY24" s="37"/>
      <c r="ACZ24" s="37"/>
      <c r="ADA24" s="37"/>
      <c r="ADB24" s="37"/>
      <c r="ADC24" s="37"/>
      <c r="ADD24" s="37"/>
      <c r="ADE24" s="37"/>
      <c r="ADF24" s="37"/>
      <c r="ADG24" s="37"/>
      <c r="ADH24" s="37"/>
      <c r="ADI24" s="37"/>
      <c r="ADJ24" s="37"/>
      <c r="ADK24" s="37"/>
      <c r="ADL24" s="37"/>
      <c r="ADM24" s="37"/>
      <c r="ADN24" s="37"/>
      <c r="ADO24" s="37"/>
      <c r="ADP24" s="37"/>
      <c r="ADQ24" s="37"/>
      <c r="ADR24" s="37"/>
      <c r="ADS24" s="37"/>
      <c r="ADT24" s="37"/>
      <c r="ADU24" s="37"/>
      <c r="ADV24" s="37"/>
      <c r="ADW24" s="37"/>
      <c r="ADX24" s="37"/>
      <c r="ADY24" s="37"/>
      <c r="ADZ24" s="37"/>
      <c r="AEA24" s="37"/>
      <c r="AEB24" s="37"/>
      <c r="AEC24" s="37"/>
      <c r="AED24" s="37"/>
      <c r="AEE24" s="37"/>
      <c r="AEF24" s="37"/>
      <c r="AEG24" s="37"/>
      <c r="AEH24" s="37"/>
      <c r="AEI24" s="37"/>
      <c r="AEJ24" s="37"/>
      <c r="AEK24" s="37"/>
      <c r="AEL24" s="37"/>
      <c r="AEM24" s="37"/>
      <c r="AEN24" s="37"/>
      <c r="AEO24" s="37"/>
      <c r="AEP24" s="37"/>
      <c r="AEQ24" s="37"/>
      <c r="AER24" s="37"/>
      <c r="AES24" s="37"/>
      <c r="AET24" s="37"/>
      <c r="AEU24" s="37"/>
      <c r="AEV24" s="37"/>
      <c r="AEW24" s="37"/>
      <c r="AEX24" s="37"/>
      <c r="AEY24" s="37"/>
      <c r="AEZ24" s="37"/>
      <c r="AFA24" s="37"/>
      <c r="AFB24" s="37"/>
      <c r="AFC24" s="37"/>
      <c r="AFD24" s="37"/>
      <c r="AFE24" s="37"/>
      <c r="AFF24" s="37"/>
      <c r="AFG24" s="37"/>
      <c r="AFH24" s="37"/>
      <c r="AFI24" s="37"/>
      <c r="AFJ24" s="37"/>
      <c r="AFK24" s="37"/>
      <c r="AFL24" s="37"/>
      <c r="AFM24" s="37"/>
      <c r="AFN24" s="37"/>
      <c r="AFO24" s="37"/>
      <c r="AFP24" s="37"/>
      <c r="AFQ24" s="37"/>
      <c r="AFR24" s="37"/>
      <c r="AFS24" s="37"/>
      <c r="AFT24" s="37"/>
      <c r="AFU24" s="37"/>
      <c r="AFV24" s="37"/>
      <c r="AFW24" s="37"/>
      <c r="AFX24" s="37"/>
      <c r="AFY24" s="37"/>
      <c r="AFZ24" s="37"/>
      <c r="AGA24" s="37"/>
      <c r="AGB24" s="37"/>
      <c r="AGC24" s="37"/>
      <c r="AGD24" s="37"/>
      <c r="AGE24" s="37"/>
      <c r="AGF24" s="37"/>
      <c r="AGG24" s="37"/>
      <c r="AGH24" s="37"/>
      <c r="AGI24" s="37"/>
      <c r="AGJ24" s="37"/>
      <c r="AGK24" s="37"/>
      <c r="AGL24" s="37"/>
      <c r="AGM24" s="37"/>
      <c r="AGN24" s="37"/>
      <c r="AGO24" s="37"/>
      <c r="AGP24" s="37"/>
      <c r="AGQ24" s="37"/>
      <c r="AGR24" s="37"/>
      <c r="AGS24" s="37"/>
      <c r="AGT24" s="37"/>
      <c r="AGU24" s="37"/>
      <c r="AGV24" s="37"/>
      <c r="AGW24" s="37"/>
      <c r="AGX24" s="37"/>
      <c r="AGY24" s="37"/>
      <c r="AGZ24" s="37"/>
      <c r="AHA24" s="37"/>
      <c r="AHB24" s="37"/>
      <c r="AHC24" s="37"/>
      <c r="AHD24" s="37"/>
      <c r="AHE24" s="37"/>
      <c r="AHF24" s="37"/>
      <c r="AHG24" s="37"/>
      <c r="AHH24" s="37"/>
      <c r="AHI24" s="37"/>
      <c r="AHJ24" s="37"/>
      <c r="AHK24" s="37"/>
      <c r="AHL24" s="37"/>
      <c r="AHM24" s="37"/>
      <c r="AHN24" s="37"/>
      <c r="AHO24" s="37"/>
      <c r="AHP24" s="37"/>
      <c r="AHQ24" s="37"/>
      <c r="AHR24" s="37"/>
      <c r="AHS24" s="37"/>
      <c r="AHT24" s="37"/>
      <c r="AHU24" s="37"/>
      <c r="AHV24" s="37"/>
      <c r="AHW24" s="37"/>
      <c r="AHX24" s="37"/>
      <c r="AHY24" s="37"/>
      <c r="AHZ24" s="37"/>
      <c r="AIA24" s="37"/>
      <c r="AIB24" s="37"/>
      <c r="AIC24" s="37"/>
      <c r="AID24" s="37"/>
      <c r="AIE24" s="37"/>
      <c r="AIF24" s="37"/>
      <c r="AIG24" s="37"/>
      <c r="AIH24" s="37"/>
      <c r="AII24" s="37"/>
      <c r="AIJ24" s="37"/>
      <c r="AIK24" s="37"/>
      <c r="AIL24" s="37"/>
      <c r="AIM24" s="37"/>
      <c r="AIN24" s="37"/>
      <c r="AIO24" s="37"/>
      <c r="AIP24" s="37"/>
      <c r="AIQ24" s="37"/>
      <c r="AIR24" s="37"/>
      <c r="AIS24" s="37"/>
      <c r="AIT24" s="37"/>
      <c r="AIU24" s="37"/>
      <c r="AIV24" s="37"/>
      <c r="AIW24" s="37"/>
      <c r="AIX24" s="37"/>
      <c r="AIY24" s="37"/>
      <c r="AIZ24" s="37"/>
      <c r="AJA24" s="37"/>
      <c r="AJB24" s="37"/>
      <c r="AJC24" s="37"/>
      <c r="AJD24" s="37"/>
      <c r="AJE24" s="37"/>
      <c r="AJF24" s="37"/>
      <c r="AJG24" s="37"/>
      <c r="AJH24" s="37"/>
      <c r="AJI24" s="37"/>
      <c r="AJJ24" s="37"/>
      <c r="AJK24" s="37"/>
      <c r="AJL24" s="37"/>
      <c r="AJM24" s="37"/>
      <c r="AJN24" s="37"/>
      <c r="AJO24" s="37"/>
      <c r="AJP24" s="37"/>
      <c r="AJQ24" s="37"/>
      <c r="AJR24" s="37"/>
      <c r="AJS24" s="37"/>
      <c r="AJT24" s="37"/>
      <c r="AJU24" s="37"/>
      <c r="AJV24" s="37"/>
      <c r="AJW24" s="37"/>
      <c r="AJX24" s="37"/>
      <c r="AJY24" s="37"/>
      <c r="AJZ24" s="37"/>
      <c r="AKA24" s="37"/>
      <c r="AKB24" s="37"/>
      <c r="AKC24" s="37"/>
      <c r="AKD24" s="37"/>
      <c r="AKE24" s="37"/>
      <c r="AKF24" s="37"/>
      <c r="AKG24" s="37"/>
      <c r="AKH24" s="37"/>
      <c r="AKI24" s="37"/>
      <c r="AKJ24" s="37"/>
      <c r="AKK24" s="37"/>
      <c r="AKL24" s="37"/>
      <c r="AKM24" s="37"/>
      <c r="AKN24" s="37"/>
      <c r="AKO24" s="37"/>
      <c r="AKP24" s="37"/>
      <c r="AKQ24" s="37"/>
      <c r="AKR24" s="37"/>
      <c r="AKS24" s="37"/>
      <c r="AKT24" s="37"/>
      <c r="AKU24" s="37"/>
      <c r="AKV24" s="37"/>
      <c r="AKW24" s="37"/>
      <c r="AKX24" s="37"/>
      <c r="AKY24" s="37"/>
      <c r="AKZ24" s="37"/>
      <c r="ALA24" s="37"/>
      <c r="ALB24" s="37"/>
      <c r="ALC24" s="37"/>
      <c r="ALD24" s="37"/>
      <c r="ALE24" s="37"/>
      <c r="ALF24" s="37"/>
      <c r="ALG24" s="37"/>
      <c r="ALH24" s="37"/>
      <c r="ALI24" s="37"/>
      <c r="ALJ24" s="37"/>
      <c r="ALK24" s="37"/>
      <c r="ALL24" s="37"/>
      <c r="ALM24" s="37"/>
      <c r="ALN24" s="37"/>
      <c r="ALO24" s="37"/>
      <c r="ALP24" s="37"/>
      <c r="ALQ24" s="37"/>
      <c r="ALR24" s="37"/>
      <c r="ALS24" s="37"/>
      <c r="ALT24" s="37"/>
      <c r="ALU24" s="37"/>
      <c r="ALV24" s="37"/>
      <c r="ALW24" s="37"/>
      <c r="ALX24" s="37"/>
      <c r="ALY24" s="37"/>
      <c r="ALZ24" s="37"/>
      <c r="AMA24" s="37"/>
      <c r="AMB24" s="37"/>
      <c r="AMC24" s="37"/>
      <c r="AMD24" s="37"/>
      <c r="AME24" s="37"/>
      <c r="AMF24" s="37"/>
      <c r="AMG24" s="37"/>
      <c r="AMH24" s="37"/>
      <c r="AMI24" s="37"/>
      <c r="AMJ24" s="37"/>
      <c r="AMK24" s="37"/>
      <c r="AML24" s="37"/>
      <c r="AMM24" s="37"/>
      <c r="AMN24" s="37"/>
      <c r="AMO24" s="37"/>
      <c r="AMP24" s="37"/>
      <c r="AMQ24" s="37"/>
      <c r="AMR24" s="37"/>
      <c r="AMS24" s="37"/>
      <c r="AMT24" s="37"/>
      <c r="AMU24" s="37"/>
      <c r="AMV24" s="37"/>
      <c r="AMW24" s="37"/>
      <c r="AMX24" s="37"/>
      <c r="AMY24" s="37"/>
    </row>
    <row r="25" spans="1:1039" s="9" customFormat="1" ht="33.75" customHeight="1" x14ac:dyDescent="0.25">
      <c r="A25" s="140" t="s">
        <v>1</v>
      </c>
      <c r="B25" s="143" t="s">
        <v>15</v>
      </c>
      <c r="C25" s="140" t="s">
        <v>9</v>
      </c>
      <c r="D25" s="140"/>
      <c r="E25" s="140"/>
      <c r="F25" s="140"/>
      <c r="G25" s="143" t="s">
        <v>10</v>
      </c>
      <c r="H25" s="140" t="s">
        <v>11</v>
      </c>
      <c r="I25" s="141" t="s">
        <v>12</v>
      </c>
      <c r="J25" s="146" t="s">
        <v>52</v>
      </c>
      <c r="K25" s="140" t="s">
        <v>1</v>
      </c>
      <c r="L25" s="165" t="s">
        <v>0</v>
      </c>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44"/>
      <c r="AK25" s="59" t="s">
        <v>8</v>
      </c>
    </row>
    <row r="26" spans="1:1039" s="10" customFormat="1" ht="29.25" customHeight="1" x14ac:dyDescent="0.25">
      <c r="A26" s="140"/>
      <c r="B26" s="143"/>
      <c r="C26" s="140"/>
      <c r="D26" s="140"/>
      <c r="E26" s="140"/>
      <c r="F26" s="140"/>
      <c r="G26" s="143"/>
      <c r="H26" s="140"/>
      <c r="I26" s="142"/>
      <c r="J26" s="146"/>
      <c r="K26" s="140"/>
      <c r="L26" s="119">
        <v>2024</v>
      </c>
      <c r="M26" s="119"/>
      <c r="N26" s="119"/>
      <c r="O26" s="119"/>
      <c r="P26" s="119"/>
      <c r="Q26" s="119">
        <v>2025</v>
      </c>
      <c r="R26" s="119"/>
      <c r="S26" s="119"/>
      <c r="T26" s="119"/>
      <c r="U26" s="119"/>
      <c r="V26" s="119">
        <v>2026</v>
      </c>
      <c r="W26" s="119"/>
      <c r="X26" s="119"/>
      <c r="Y26" s="119"/>
      <c r="Z26" s="119"/>
      <c r="AA26" s="119">
        <v>2027</v>
      </c>
      <c r="AB26" s="119"/>
      <c r="AC26" s="119"/>
      <c r="AD26" s="119"/>
      <c r="AE26" s="119"/>
      <c r="AF26" s="145">
        <v>2028</v>
      </c>
      <c r="AG26" s="119"/>
      <c r="AH26" s="119"/>
      <c r="AI26" s="119"/>
      <c r="AJ26" s="119"/>
      <c r="AK26" s="55" t="s">
        <v>64</v>
      </c>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c r="AML26" s="5"/>
      <c r="AMM26" s="5"/>
      <c r="AMN26" s="5"/>
      <c r="AMO26" s="5"/>
      <c r="AMP26" s="5"/>
      <c r="AMQ26" s="5"/>
      <c r="AMR26" s="5"/>
      <c r="AMS26" s="5"/>
      <c r="AMT26" s="5"/>
      <c r="AMU26" s="5"/>
      <c r="AMV26" s="5"/>
      <c r="AMW26" s="5"/>
      <c r="AMX26" s="5"/>
      <c r="AMY26" s="5"/>
    </row>
    <row r="27" spans="1:1039" s="10" customFormat="1" ht="30" customHeight="1" x14ac:dyDescent="0.25">
      <c r="A27" s="14">
        <f>MAX(A12:A26)+1</f>
        <v>6</v>
      </c>
      <c r="B27" s="63" t="s">
        <v>29</v>
      </c>
      <c r="C27" s="138" t="s">
        <v>32</v>
      </c>
      <c r="D27" s="138"/>
      <c r="E27" s="138"/>
      <c r="F27" s="138"/>
      <c r="G27" s="96">
        <v>120</v>
      </c>
      <c r="H27" s="96">
        <v>0.3</v>
      </c>
      <c r="I27" s="71">
        <f>G27*H27</f>
        <v>36</v>
      </c>
      <c r="J27" s="46"/>
      <c r="K27" s="21">
        <f>A27</f>
        <v>6</v>
      </c>
      <c r="L27" s="147">
        <v>0</v>
      </c>
      <c r="M27" s="148"/>
      <c r="N27" s="148"/>
      <c r="O27" s="148"/>
      <c r="P27" s="149"/>
      <c r="Q27" s="147">
        <v>0</v>
      </c>
      <c r="R27" s="148"/>
      <c r="S27" s="148"/>
      <c r="T27" s="148"/>
      <c r="U27" s="149"/>
      <c r="V27" s="147">
        <v>0</v>
      </c>
      <c r="W27" s="148"/>
      <c r="X27" s="148"/>
      <c r="Y27" s="148"/>
      <c r="Z27" s="149"/>
      <c r="AA27" s="147">
        <v>0</v>
      </c>
      <c r="AB27" s="148"/>
      <c r="AC27" s="148"/>
      <c r="AD27" s="148"/>
      <c r="AE27" s="149"/>
      <c r="AF27" s="162">
        <v>36</v>
      </c>
      <c r="AG27" s="148"/>
      <c r="AH27" s="148"/>
      <c r="AI27" s="148"/>
      <c r="AJ27" s="148"/>
      <c r="AK27" s="60">
        <f>SUM(L27:AJ27)</f>
        <v>36</v>
      </c>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c r="AML27" s="5"/>
      <c r="AMM27" s="5"/>
      <c r="AMN27" s="5"/>
      <c r="AMO27" s="5"/>
      <c r="AMP27" s="5"/>
      <c r="AMQ27" s="5"/>
      <c r="AMR27" s="5"/>
      <c r="AMS27" s="5"/>
      <c r="AMT27" s="5"/>
      <c r="AMU27" s="5"/>
      <c r="AMV27" s="5"/>
      <c r="AMW27" s="5"/>
      <c r="AMX27" s="5"/>
      <c r="AMY27" s="5"/>
    </row>
    <row r="28" spans="1:1039" s="10" customFormat="1" ht="30" customHeight="1" x14ac:dyDescent="0.25">
      <c r="A28" s="22">
        <f t="shared" ref="A28:A33" si="1">MAX(A13:A27)+1</f>
        <v>7</v>
      </c>
      <c r="B28" s="74" t="s">
        <v>27</v>
      </c>
      <c r="C28" s="139" t="s">
        <v>32</v>
      </c>
      <c r="D28" s="139"/>
      <c r="E28" s="139"/>
      <c r="F28" s="139"/>
      <c r="G28" s="97">
        <v>120</v>
      </c>
      <c r="H28" s="97">
        <v>0.3</v>
      </c>
      <c r="I28" s="98">
        <f>G28*H28</f>
        <v>36</v>
      </c>
      <c r="J28" s="46"/>
      <c r="K28" s="21">
        <f>A28</f>
        <v>7</v>
      </c>
      <c r="L28" s="134">
        <v>0</v>
      </c>
      <c r="M28" s="135"/>
      <c r="N28" s="135"/>
      <c r="O28" s="135"/>
      <c r="P28" s="136"/>
      <c r="Q28" s="134">
        <v>0</v>
      </c>
      <c r="R28" s="135"/>
      <c r="S28" s="135"/>
      <c r="T28" s="135"/>
      <c r="U28" s="136"/>
      <c r="V28" s="134">
        <v>0</v>
      </c>
      <c r="W28" s="135"/>
      <c r="X28" s="135"/>
      <c r="Y28" s="135"/>
      <c r="Z28" s="136"/>
      <c r="AA28" s="134">
        <v>0</v>
      </c>
      <c r="AB28" s="135"/>
      <c r="AC28" s="135"/>
      <c r="AD28" s="135"/>
      <c r="AE28" s="136"/>
      <c r="AF28" s="137">
        <v>36</v>
      </c>
      <c r="AG28" s="135"/>
      <c r="AH28" s="135"/>
      <c r="AI28" s="135"/>
      <c r="AJ28" s="135"/>
      <c r="AK28" s="60">
        <f t="shared" ref="AK28:AK33" si="2">SUM(L28:AJ28)</f>
        <v>36</v>
      </c>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c r="AML28" s="5"/>
      <c r="AMM28" s="5"/>
      <c r="AMN28" s="5"/>
      <c r="AMO28" s="5"/>
      <c r="AMP28" s="5"/>
      <c r="AMQ28" s="5"/>
      <c r="AMR28" s="5"/>
      <c r="AMS28" s="5"/>
      <c r="AMT28" s="5"/>
      <c r="AMU28" s="5"/>
      <c r="AMV28" s="5"/>
      <c r="AMW28" s="5"/>
      <c r="AMX28" s="5"/>
      <c r="AMY28" s="5"/>
    </row>
    <row r="29" spans="1:1039" s="10" customFormat="1" ht="30" customHeight="1" x14ac:dyDescent="0.25">
      <c r="A29" s="22">
        <f t="shared" si="1"/>
        <v>8</v>
      </c>
      <c r="B29" s="99" t="s">
        <v>59</v>
      </c>
      <c r="C29" s="139" t="s">
        <v>32</v>
      </c>
      <c r="D29" s="139"/>
      <c r="E29" s="139"/>
      <c r="F29" s="139"/>
      <c r="G29" s="97">
        <v>120</v>
      </c>
      <c r="H29" s="97">
        <v>0.3</v>
      </c>
      <c r="I29" s="98">
        <f>G29*H29</f>
        <v>36</v>
      </c>
      <c r="J29" s="46"/>
      <c r="K29" s="21">
        <f>A29</f>
        <v>8</v>
      </c>
      <c r="L29" s="134">
        <v>0</v>
      </c>
      <c r="M29" s="135"/>
      <c r="N29" s="135"/>
      <c r="O29" s="135"/>
      <c r="P29" s="136"/>
      <c r="Q29" s="134">
        <v>0</v>
      </c>
      <c r="R29" s="135"/>
      <c r="S29" s="135"/>
      <c r="T29" s="135"/>
      <c r="U29" s="136"/>
      <c r="V29" s="134">
        <v>0</v>
      </c>
      <c r="W29" s="135"/>
      <c r="X29" s="135"/>
      <c r="Y29" s="135"/>
      <c r="Z29" s="136"/>
      <c r="AA29" s="134">
        <v>0</v>
      </c>
      <c r="AB29" s="135"/>
      <c r="AC29" s="135"/>
      <c r="AD29" s="135"/>
      <c r="AE29" s="136"/>
      <c r="AF29" s="137">
        <v>36</v>
      </c>
      <c r="AG29" s="135"/>
      <c r="AH29" s="135"/>
      <c r="AI29" s="135"/>
      <c r="AJ29" s="135"/>
      <c r="AK29" s="60">
        <f t="shared" si="2"/>
        <v>36</v>
      </c>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c r="AML29" s="5"/>
      <c r="AMM29" s="5"/>
      <c r="AMN29" s="5"/>
      <c r="AMO29" s="5"/>
      <c r="AMP29" s="5"/>
      <c r="AMQ29" s="5"/>
      <c r="AMR29" s="5"/>
      <c r="AMS29" s="5"/>
      <c r="AMT29" s="5"/>
      <c r="AMU29" s="5"/>
      <c r="AMV29" s="5"/>
      <c r="AMW29" s="5"/>
      <c r="AMX29" s="5"/>
      <c r="AMY29" s="5"/>
    </row>
    <row r="30" spans="1:1039" s="10" customFormat="1" ht="30" customHeight="1" x14ac:dyDescent="0.25">
      <c r="A30" s="22">
        <f t="shared" si="1"/>
        <v>9</v>
      </c>
      <c r="B30" s="74" t="s">
        <v>29</v>
      </c>
      <c r="C30" s="139" t="s">
        <v>33</v>
      </c>
      <c r="D30" s="139"/>
      <c r="E30" s="139"/>
      <c r="F30" s="139"/>
      <c r="G30" s="97">
        <v>50</v>
      </c>
      <c r="H30" s="97">
        <v>10</v>
      </c>
      <c r="I30" s="98">
        <f>G30*H30</f>
        <v>500</v>
      </c>
      <c r="J30" s="46"/>
      <c r="K30" s="21">
        <f>A30</f>
        <v>9</v>
      </c>
      <c r="L30" s="134">
        <v>0</v>
      </c>
      <c r="M30" s="135"/>
      <c r="N30" s="135"/>
      <c r="O30" s="135"/>
      <c r="P30" s="136"/>
      <c r="Q30" s="134">
        <v>250</v>
      </c>
      <c r="R30" s="135"/>
      <c r="S30" s="135"/>
      <c r="T30" s="135"/>
      <c r="U30" s="136"/>
      <c r="V30" s="134">
        <v>250</v>
      </c>
      <c r="W30" s="135"/>
      <c r="X30" s="135"/>
      <c r="Y30" s="135"/>
      <c r="Z30" s="136"/>
      <c r="AA30" s="134">
        <v>0</v>
      </c>
      <c r="AB30" s="135"/>
      <c r="AC30" s="135"/>
      <c r="AD30" s="135"/>
      <c r="AE30" s="136"/>
      <c r="AF30" s="137">
        <v>0</v>
      </c>
      <c r="AG30" s="135"/>
      <c r="AH30" s="135"/>
      <c r="AI30" s="135"/>
      <c r="AJ30" s="135"/>
      <c r="AK30" s="60">
        <f t="shared" si="2"/>
        <v>500</v>
      </c>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c r="AML30" s="5"/>
      <c r="AMM30" s="5"/>
      <c r="AMN30" s="5"/>
      <c r="AMO30" s="5"/>
      <c r="AMP30" s="5"/>
      <c r="AMQ30" s="5"/>
      <c r="AMR30" s="5"/>
      <c r="AMS30" s="5"/>
      <c r="AMT30" s="5"/>
      <c r="AMU30" s="5"/>
      <c r="AMV30" s="5"/>
      <c r="AMW30" s="5"/>
      <c r="AMX30" s="5"/>
      <c r="AMY30" s="5"/>
    </row>
    <row r="31" spans="1:1039" s="10" customFormat="1" ht="30" customHeight="1" x14ac:dyDescent="0.25">
      <c r="A31" s="22">
        <f t="shared" si="1"/>
        <v>10</v>
      </c>
      <c r="B31" s="74" t="s">
        <v>27</v>
      </c>
      <c r="C31" s="139" t="s">
        <v>34</v>
      </c>
      <c r="D31" s="139"/>
      <c r="E31" s="139"/>
      <c r="F31" s="139"/>
      <c r="G31" s="97">
        <v>100</v>
      </c>
      <c r="H31" s="97">
        <v>1</v>
      </c>
      <c r="I31" s="98">
        <f>G31*H31</f>
        <v>100</v>
      </c>
      <c r="J31" s="46"/>
      <c r="K31" s="21">
        <f>A31</f>
        <v>10</v>
      </c>
      <c r="L31" s="134">
        <v>0</v>
      </c>
      <c r="M31" s="135"/>
      <c r="N31" s="135"/>
      <c r="O31" s="135"/>
      <c r="P31" s="136"/>
      <c r="Q31" s="134">
        <f t="shared" ref="Q31" si="3">I31</f>
        <v>100</v>
      </c>
      <c r="R31" s="135"/>
      <c r="S31" s="135"/>
      <c r="T31" s="135"/>
      <c r="U31" s="136"/>
      <c r="V31" s="134">
        <v>0</v>
      </c>
      <c r="W31" s="135"/>
      <c r="X31" s="135"/>
      <c r="Y31" s="135"/>
      <c r="Z31" s="136"/>
      <c r="AA31" s="134">
        <v>0</v>
      </c>
      <c r="AB31" s="135"/>
      <c r="AC31" s="135"/>
      <c r="AD31" s="135"/>
      <c r="AE31" s="136"/>
      <c r="AF31" s="137">
        <v>0</v>
      </c>
      <c r="AG31" s="135"/>
      <c r="AH31" s="135"/>
      <c r="AI31" s="135"/>
      <c r="AJ31" s="135"/>
      <c r="AK31" s="60">
        <f t="shared" si="2"/>
        <v>100</v>
      </c>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c r="AML31" s="5"/>
      <c r="AMM31" s="5"/>
      <c r="AMN31" s="5"/>
      <c r="AMO31" s="5"/>
      <c r="AMP31" s="5"/>
      <c r="AMQ31" s="5"/>
      <c r="AMR31" s="5"/>
      <c r="AMS31" s="5"/>
      <c r="AMT31" s="5"/>
      <c r="AMU31" s="5"/>
      <c r="AMV31" s="5"/>
      <c r="AMW31" s="5"/>
      <c r="AMX31" s="5"/>
      <c r="AMY31" s="5"/>
    </row>
    <row r="32" spans="1:1039" s="10" customFormat="1" ht="30" customHeight="1" x14ac:dyDescent="0.25">
      <c r="A32" s="22">
        <f t="shared" si="1"/>
        <v>11</v>
      </c>
      <c r="B32" s="74" t="s">
        <v>29</v>
      </c>
      <c r="C32" s="133" t="s">
        <v>47</v>
      </c>
      <c r="D32" s="133"/>
      <c r="E32" s="133"/>
      <c r="F32" s="133"/>
      <c r="G32" s="97">
        <v>12.57</v>
      </c>
      <c r="H32" s="97">
        <v>20</v>
      </c>
      <c r="I32" s="98">
        <f>G32*H32</f>
        <v>251.4</v>
      </c>
      <c r="J32" s="46"/>
      <c r="K32" s="21">
        <f>A32</f>
        <v>11</v>
      </c>
      <c r="L32" s="134">
        <v>0</v>
      </c>
      <c r="M32" s="135"/>
      <c r="N32" s="135"/>
      <c r="O32" s="135"/>
      <c r="P32" s="136"/>
      <c r="Q32" s="134">
        <f>$I32/3/2</f>
        <v>41.9</v>
      </c>
      <c r="R32" s="135"/>
      <c r="S32" s="135"/>
      <c r="T32" s="135"/>
      <c r="U32" s="136"/>
      <c r="V32" s="134">
        <f>$I32/3</f>
        <v>83.8</v>
      </c>
      <c r="W32" s="135"/>
      <c r="X32" s="135"/>
      <c r="Y32" s="135"/>
      <c r="Z32" s="136"/>
      <c r="AA32" s="134">
        <f>$I32/3</f>
        <v>83.8</v>
      </c>
      <c r="AB32" s="135"/>
      <c r="AC32" s="135"/>
      <c r="AD32" s="135"/>
      <c r="AE32" s="136"/>
      <c r="AF32" s="137">
        <f t="shared" ref="AF32" si="4">$I32/3/2</f>
        <v>41.9</v>
      </c>
      <c r="AG32" s="135"/>
      <c r="AH32" s="135"/>
      <c r="AI32" s="135"/>
      <c r="AJ32" s="135"/>
      <c r="AK32" s="60">
        <f t="shared" si="2"/>
        <v>251.4</v>
      </c>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c r="AML32" s="5"/>
      <c r="AMM32" s="5"/>
      <c r="AMN32" s="5"/>
      <c r="AMO32" s="5"/>
      <c r="AMP32" s="5"/>
      <c r="AMQ32" s="5"/>
      <c r="AMR32" s="5"/>
      <c r="AMS32" s="5"/>
      <c r="AMT32" s="5"/>
      <c r="AMU32" s="5"/>
      <c r="AMV32" s="5"/>
      <c r="AMW32" s="5"/>
      <c r="AMX32" s="5"/>
      <c r="AMY32" s="5"/>
    </row>
    <row r="33" spans="1:1039" s="10" customFormat="1" ht="30" customHeight="1" thickBot="1" x14ac:dyDescent="0.3">
      <c r="A33" s="23">
        <f t="shared" si="1"/>
        <v>12</v>
      </c>
      <c r="B33" s="100" t="s">
        <v>29</v>
      </c>
      <c r="C33" s="160" t="s">
        <v>35</v>
      </c>
      <c r="D33" s="160"/>
      <c r="E33" s="160"/>
      <c r="F33" s="160"/>
      <c r="G33" s="101">
        <v>6</v>
      </c>
      <c r="H33" s="102">
        <v>100</v>
      </c>
      <c r="I33" s="103">
        <f>G33*H33</f>
        <v>600</v>
      </c>
      <c r="J33" s="47"/>
      <c r="K33" s="21">
        <f>A33</f>
        <v>12</v>
      </c>
      <c r="L33" s="134">
        <v>0</v>
      </c>
      <c r="M33" s="135"/>
      <c r="N33" s="135"/>
      <c r="O33" s="135"/>
      <c r="P33" s="136"/>
      <c r="Q33" s="156">
        <v>0</v>
      </c>
      <c r="R33" s="157"/>
      <c r="S33" s="157"/>
      <c r="T33" s="157"/>
      <c r="U33" s="158"/>
      <c r="V33" s="156">
        <v>200</v>
      </c>
      <c r="W33" s="157"/>
      <c r="X33" s="157"/>
      <c r="Y33" s="157"/>
      <c r="Z33" s="158"/>
      <c r="AA33" s="156">
        <v>300</v>
      </c>
      <c r="AB33" s="157"/>
      <c r="AC33" s="157"/>
      <c r="AD33" s="157"/>
      <c r="AE33" s="158"/>
      <c r="AF33" s="159">
        <v>100</v>
      </c>
      <c r="AG33" s="157"/>
      <c r="AH33" s="157"/>
      <c r="AI33" s="157"/>
      <c r="AJ33" s="157"/>
      <c r="AK33" s="60">
        <f>SUM(L33:AJ33)</f>
        <v>600</v>
      </c>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c r="AML33" s="5"/>
      <c r="AMM33" s="5"/>
      <c r="AMN33" s="5"/>
      <c r="AMO33" s="5"/>
      <c r="AMP33" s="5"/>
      <c r="AMQ33" s="5"/>
      <c r="AMR33" s="5"/>
      <c r="AMS33" s="5"/>
      <c r="AMT33" s="5"/>
      <c r="AMU33" s="5"/>
      <c r="AMV33" s="5"/>
      <c r="AMW33" s="5"/>
      <c r="AMX33" s="5"/>
      <c r="AMY33" s="5"/>
    </row>
    <row r="34" spans="1:1039" s="10" customFormat="1" ht="20.100000000000001" customHeight="1" thickBot="1" x14ac:dyDescent="0.3">
      <c r="A34" s="1"/>
      <c r="B34" s="1"/>
      <c r="C34" s="1"/>
      <c r="D34" s="1"/>
      <c r="E34" s="1"/>
      <c r="F34" s="1"/>
      <c r="G34" s="1"/>
      <c r="H34" s="48" t="s">
        <v>8</v>
      </c>
      <c r="I34" s="49">
        <f>SUM(I27:I33)</f>
        <v>1559.4</v>
      </c>
      <c r="J34" s="42"/>
      <c r="K34" s="53" t="s">
        <v>8</v>
      </c>
      <c r="L34" s="152">
        <f>SUM(L27:P33)</f>
        <v>0</v>
      </c>
      <c r="M34" s="152"/>
      <c r="N34" s="152"/>
      <c r="O34" s="152"/>
      <c r="P34" s="152"/>
      <c r="Q34" s="152">
        <f>SUM(Q27:U33)</f>
        <v>391.9</v>
      </c>
      <c r="R34" s="152"/>
      <c r="S34" s="152"/>
      <c r="T34" s="152"/>
      <c r="U34" s="152"/>
      <c r="V34" s="152">
        <f>SUM(V27:Z33)</f>
        <v>533.79999999999995</v>
      </c>
      <c r="W34" s="152"/>
      <c r="X34" s="152"/>
      <c r="Y34" s="152"/>
      <c r="Z34" s="152"/>
      <c r="AA34" s="152">
        <f>SUM(AA27:AE33)</f>
        <v>383.8</v>
      </c>
      <c r="AB34" s="152"/>
      <c r="AC34" s="152"/>
      <c r="AD34" s="152"/>
      <c r="AE34" s="152"/>
      <c r="AF34" s="151">
        <f>SUM(AF27:AJ33)</f>
        <v>249.9</v>
      </c>
      <c r="AG34" s="152"/>
      <c r="AH34" s="152"/>
      <c r="AI34" s="152"/>
      <c r="AJ34" s="153"/>
      <c r="AK34" s="54">
        <f>SUM(AK27:AK33)</f>
        <v>1559.4</v>
      </c>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c r="AML34" s="5"/>
      <c r="AMM34" s="5"/>
      <c r="AMN34" s="5"/>
      <c r="AMO34" s="5"/>
      <c r="AMP34" s="5"/>
      <c r="AMQ34" s="5"/>
      <c r="AMR34" s="5"/>
      <c r="AMS34" s="5"/>
      <c r="AMT34" s="5"/>
      <c r="AMU34" s="5"/>
      <c r="AMV34" s="5"/>
      <c r="AMW34" s="5"/>
      <c r="AMX34" s="5"/>
      <c r="AMY34" s="5"/>
    </row>
    <row r="35" spans="1:1039" ht="20.100000000000001" customHeight="1" thickBot="1" x14ac:dyDescent="0.3">
      <c r="C35" s="6" t="s">
        <v>22</v>
      </c>
      <c r="D35" s="167">
        <f>SUM(I14,I22,I34)</f>
        <v>135866.8395</v>
      </c>
      <c r="E35" s="168"/>
    </row>
    <row r="36" spans="1:1039" ht="20.100000000000001" customHeight="1" thickBot="1" x14ac:dyDescent="0.3">
      <c r="C36" s="6"/>
      <c r="D36" s="4"/>
    </row>
    <row r="37" spans="1:1039" ht="20.100000000000001" customHeight="1" thickBot="1" x14ac:dyDescent="0.3">
      <c r="C37" s="6" t="s">
        <v>45</v>
      </c>
      <c r="D37" s="154">
        <v>140000</v>
      </c>
      <c r="E37" s="155"/>
    </row>
    <row r="38" spans="1:1039" ht="20.100000000000001" customHeight="1" x14ac:dyDescent="0.25">
      <c r="C38" s="6"/>
      <c r="D38" s="4"/>
    </row>
    <row r="39" spans="1:1039" s="31" customFormat="1" ht="20.100000000000001" customHeight="1" x14ac:dyDescent="0.25">
      <c r="A39" s="150"/>
      <c r="B39" s="150"/>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c r="AI39" s="150"/>
      <c r="AJ39" s="150"/>
      <c r="AK39" s="15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c r="MS39" s="30"/>
      <c r="MT39" s="30"/>
      <c r="MU39" s="30"/>
      <c r="MV39" s="30"/>
      <c r="MW39" s="30"/>
      <c r="MX39" s="30"/>
      <c r="MY39" s="30"/>
      <c r="MZ39" s="30"/>
      <c r="NA39" s="30"/>
      <c r="NB39" s="30"/>
      <c r="NC39" s="30"/>
      <c r="ND39" s="30"/>
      <c r="NE39" s="30"/>
      <c r="NF39" s="30"/>
      <c r="NG39" s="30"/>
      <c r="NH39" s="30"/>
      <c r="NI39" s="30"/>
      <c r="NJ39" s="30"/>
      <c r="NK39" s="30"/>
      <c r="NL39" s="30"/>
      <c r="NM39" s="30"/>
      <c r="NN39" s="30"/>
      <c r="NO39" s="30"/>
      <c r="NP39" s="30"/>
      <c r="NQ39" s="30"/>
      <c r="NR39" s="30"/>
      <c r="NS39" s="30"/>
      <c r="NT39" s="30"/>
      <c r="NU39" s="30"/>
      <c r="NV39" s="30"/>
      <c r="NW39" s="30"/>
      <c r="NX39" s="30"/>
      <c r="NY39" s="30"/>
      <c r="NZ39" s="30"/>
      <c r="OA39" s="30"/>
      <c r="OB39" s="30"/>
      <c r="OC39" s="30"/>
      <c r="OD39" s="30"/>
      <c r="OE39" s="30"/>
      <c r="OF39" s="30"/>
      <c r="OG39" s="30"/>
      <c r="OH39" s="30"/>
      <c r="OI39" s="30"/>
      <c r="OJ39" s="30"/>
      <c r="OK39" s="30"/>
      <c r="OL39" s="30"/>
      <c r="OM39" s="30"/>
      <c r="ON39" s="30"/>
      <c r="OO39" s="30"/>
      <c r="OP39" s="30"/>
      <c r="OQ39" s="30"/>
      <c r="OR39" s="30"/>
      <c r="OS39" s="30"/>
      <c r="OT39" s="30"/>
      <c r="OU39" s="30"/>
      <c r="OV39" s="30"/>
      <c r="OW39" s="30"/>
      <c r="OX39" s="30"/>
      <c r="OY39" s="30"/>
      <c r="OZ39" s="30"/>
      <c r="PA39" s="30"/>
      <c r="PB39" s="30"/>
      <c r="PC39" s="30"/>
      <c r="PD39" s="30"/>
      <c r="PE39" s="30"/>
      <c r="PF39" s="30"/>
      <c r="PG39" s="30"/>
      <c r="PH39" s="30"/>
      <c r="PI39" s="30"/>
      <c r="PJ39" s="30"/>
      <c r="PK39" s="30"/>
      <c r="PL39" s="30"/>
      <c r="PM39" s="30"/>
      <c r="PN39" s="30"/>
      <c r="PO39" s="30"/>
      <c r="PP39" s="30"/>
      <c r="PQ39" s="30"/>
      <c r="PR39" s="30"/>
      <c r="PS39" s="30"/>
      <c r="PT39" s="30"/>
      <c r="PU39" s="30"/>
      <c r="PV39" s="30"/>
      <c r="PW39" s="30"/>
      <c r="PX39" s="30"/>
      <c r="PY39" s="30"/>
      <c r="PZ39" s="30"/>
      <c r="QA39" s="30"/>
      <c r="QB39" s="30"/>
      <c r="QC39" s="30"/>
      <c r="QD39" s="30"/>
      <c r="QE39" s="30"/>
      <c r="QF39" s="30"/>
      <c r="QG39" s="30"/>
      <c r="QH39" s="30"/>
      <c r="QI39" s="30"/>
      <c r="QJ39" s="30"/>
      <c r="QK39" s="30"/>
      <c r="QL39" s="30"/>
      <c r="QM39" s="30"/>
      <c r="QN39" s="30"/>
      <c r="QO39" s="30"/>
      <c r="QP39" s="30"/>
      <c r="QQ39" s="30"/>
      <c r="QR39" s="30"/>
      <c r="QS39" s="30"/>
      <c r="QT39" s="30"/>
      <c r="QU39" s="30"/>
      <c r="QV39" s="30"/>
      <c r="QW39" s="30"/>
      <c r="QX39" s="30"/>
      <c r="QY39" s="30"/>
      <c r="QZ39" s="30"/>
      <c r="RA39" s="30"/>
      <c r="RB39" s="30"/>
      <c r="RC39" s="30"/>
      <c r="RD39" s="30"/>
      <c r="RE39" s="30"/>
      <c r="RF39" s="30"/>
      <c r="RG39" s="30"/>
      <c r="RH39" s="30"/>
      <c r="RI39" s="30"/>
      <c r="RJ39" s="30"/>
      <c r="RK39" s="30"/>
      <c r="RL39" s="30"/>
      <c r="RM39" s="30"/>
      <c r="RN39" s="30"/>
      <c r="RO39" s="30"/>
      <c r="RP39" s="30"/>
      <c r="RQ39" s="30"/>
      <c r="RR39" s="30"/>
      <c r="RS39" s="30"/>
      <c r="RT39" s="30"/>
      <c r="RU39" s="30"/>
      <c r="RV39" s="30"/>
      <c r="RW39" s="30"/>
      <c r="RX39" s="30"/>
      <c r="RY39" s="30"/>
      <c r="RZ39" s="30"/>
      <c r="SA39" s="30"/>
      <c r="SB39" s="30"/>
      <c r="SC39" s="30"/>
      <c r="SD39" s="30"/>
      <c r="SE39" s="30"/>
      <c r="SF39" s="30"/>
      <c r="SG39" s="30"/>
      <c r="SH39" s="30"/>
      <c r="SI39" s="30"/>
      <c r="SJ39" s="30"/>
      <c r="SK39" s="30"/>
      <c r="SL39" s="30"/>
      <c r="SM39" s="30"/>
      <c r="SN39" s="30"/>
      <c r="SO39" s="30"/>
      <c r="SP39" s="30"/>
      <c r="SQ39" s="30"/>
      <c r="SR39" s="30"/>
      <c r="SS39" s="30"/>
      <c r="ST39" s="30"/>
      <c r="SU39" s="30"/>
      <c r="SV39" s="30"/>
      <c r="SW39" s="30"/>
      <c r="SX39" s="30"/>
      <c r="SY39" s="30"/>
      <c r="SZ39" s="30"/>
      <c r="TA39" s="30"/>
      <c r="TB39" s="30"/>
      <c r="TC39" s="30"/>
      <c r="TD39" s="30"/>
      <c r="TE39" s="30"/>
      <c r="TF39" s="30"/>
      <c r="TG39" s="30"/>
      <c r="TH39" s="30"/>
      <c r="TI39" s="30"/>
      <c r="TJ39" s="30"/>
      <c r="TK39" s="30"/>
      <c r="TL39" s="30"/>
      <c r="TM39" s="30"/>
      <c r="TN39" s="30"/>
      <c r="TO39" s="30"/>
      <c r="TP39" s="30"/>
      <c r="TQ39" s="30"/>
      <c r="TR39" s="30"/>
      <c r="TS39" s="30"/>
      <c r="TT39" s="30"/>
      <c r="TU39" s="30"/>
      <c r="TV39" s="30"/>
      <c r="TW39" s="30"/>
      <c r="TX39" s="30"/>
      <c r="TY39" s="30"/>
      <c r="TZ39" s="30"/>
      <c r="UA39" s="30"/>
      <c r="UB39" s="30"/>
      <c r="UC39" s="30"/>
      <c r="UD39" s="30"/>
      <c r="UE39" s="30"/>
      <c r="UF39" s="30"/>
      <c r="UG39" s="30"/>
      <c r="UH39" s="30"/>
      <c r="UI39" s="30"/>
      <c r="UJ39" s="30"/>
      <c r="UK39" s="30"/>
      <c r="UL39" s="30"/>
      <c r="UM39" s="30"/>
      <c r="UN39" s="30"/>
      <c r="UO39" s="30"/>
      <c r="UP39" s="30"/>
      <c r="UQ39" s="30"/>
      <c r="UR39" s="30"/>
      <c r="US39" s="30"/>
      <c r="UT39" s="30"/>
      <c r="UU39" s="30"/>
      <c r="UV39" s="30"/>
      <c r="UW39" s="30"/>
      <c r="UX39" s="30"/>
      <c r="UY39" s="30"/>
      <c r="UZ39" s="30"/>
      <c r="VA39" s="30"/>
      <c r="VB39" s="30"/>
      <c r="VC39" s="30"/>
      <c r="VD39" s="30"/>
      <c r="VE39" s="30"/>
      <c r="VF39" s="30"/>
      <c r="VG39" s="30"/>
      <c r="VH39" s="30"/>
      <c r="VI39" s="30"/>
      <c r="VJ39" s="30"/>
      <c r="VK39" s="30"/>
      <c r="VL39" s="30"/>
      <c r="VM39" s="30"/>
      <c r="VN39" s="30"/>
      <c r="VO39" s="30"/>
      <c r="VP39" s="30"/>
      <c r="VQ39" s="30"/>
      <c r="VR39" s="30"/>
      <c r="VS39" s="30"/>
      <c r="VT39" s="30"/>
      <c r="VU39" s="30"/>
      <c r="VV39" s="30"/>
      <c r="VW39" s="30"/>
      <c r="VX39" s="30"/>
      <c r="VY39" s="30"/>
      <c r="VZ39" s="30"/>
      <c r="WA39" s="30"/>
      <c r="WB39" s="30"/>
      <c r="WC39" s="30"/>
      <c r="WD39" s="30"/>
      <c r="WE39" s="30"/>
      <c r="WF39" s="30"/>
      <c r="WG39" s="30"/>
      <c r="WH39" s="30"/>
      <c r="WI39" s="30"/>
      <c r="WJ39" s="30"/>
      <c r="WK39" s="30"/>
      <c r="WL39" s="30"/>
      <c r="WM39" s="30"/>
      <c r="WN39" s="30"/>
      <c r="WO39" s="30"/>
      <c r="WP39" s="30"/>
      <c r="WQ39" s="30"/>
      <c r="WR39" s="30"/>
      <c r="WS39" s="30"/>
      <c r="WT39" s="30"/>
      <c r="WU39" s="30"/>
      <c r="WV39" s="30"/>
      <c r="WW39" s="30"/>
      <c r="WX39" s="30"/>
      <c r="WY39" s="30"/>
      <c r="WZ39" s="30"/>
      <c r="XA39" s="30"/>
      <c r="XB39" s="30"/>
      <c r="XC39" s="30"/>
      <c r="XD39" s="30"/>
      <c r="XE39" s="30"/>
      <c r="XF39" s="30"/>
      <c r="XG39" s="30"/>
      <c r="XH39" s="30"/>
      <c r="XI39" s="30"/>
      <c r="XJ39" s="30"/>
      <c r="XK39" s="30"/>
      <c r="XL39" s="30"/>
      <c r="XM39" s="30"/>
      <c r="XN39" s="30"/>
      <c r="XO39" s="30"/>
      <c r="XP39" s="30"/>
      <c r="XQ39" s="30"/>
      <c r="XR39" s="30"/>
      <c r="XS39" s="30"/>
      <c r="XT39" s="30"/>
      <c r="XU39" s="30"/>
      <c r="XV39" s="30"/>
      <c r="XW39" s="30"/>
      <c r="XX39" s="30"/>
      <c r="XY39" s="30"/>
      <c r="XZ39" s="30"/>
      <c r="YA39" s="30"/>
      <c r="YB39" s="30"/>
      <c r="YC39" s="30"/>
      <c r="YD39" s="30"/>
      <c r="YE39" s="30"/>
      <c r="YF39" s="30"/>
      <c r="YG39" s="30"/>
      <c r="YH39" s="30"/>
      <c r="YI39" s="30"/>
      <c r="YJ39" s="30"/>
      <c r="YK39" s="30"/>
      <c r="YL39" s="30"/>
      <c r="YM39" s="30"/>
      <c r="YN39" s="30"/>
      <c r="YO39" s="30"/>
      <c r="YP39" s="30"/>
      <c r="YQ39" s="30"/>
      <c r="YR39" s="30"/>
      <c r="YS39" s="30"/>
      <c r="YT39" s="30"/>
      <c r="YU39" s="30"/>
      <c r="YV39" s="30"/>
      <c r="YW39" s="30"/>
      <c r="YX39" s="30"/>
      <c r="YY39" s="30"/>
      <c r="YZ39" s="30"/>
      <c r="ZA39" s="30"/>
      <c r="ZB39" s="30"/>
      <c r="ZC39" s="30"/>
      <c r="ZD39" s="30"/>
      <c r="ZE39" s="30"/>
      <c r="ZF39" s="30"/>
      <c r="ZG39" s="30"/>
      <c r="ZH39" s="30"/>
      <c r="ZI39" s="30"/>
      <c r="ZJ39" s="30"/>
      <c r="ZK39" s="30"/>
      <c r="ZL39" s="30"/>
      <c r="ZM39" s="30"/>
      <c r="ZN39" s="30"/>
      <c r="ZO39" s="30"/>
      <c r="ZP39" s="30"/>
      <c r="ZQ39" s="30"/>
      <c r="ZR39" s="30"/>
      <c r="ZS39" s="30"/>
      <c r="ZT39" s="30"/>
      <c r="ZU39" s="30"/>
      <c r="ZV39" s="30"/>
      <c r="ZW39" s="30"/>
      <c r="ZX39" s="30"/>
      <c r="ZY39" s="30"/>
      <c r="ZZ39" s="30"/>
      <c r="AAA39" s="30"/>
      <c r="AAB39" s="30"/>
      <c r="AAC39" s="30"/>
      <c r="AAD39" s="30"/>
      <c r="AAE39" s="30"/>
      <c r="AAF39" s="30"/>
      <c r="AAG39" s="30"/>
      <c r="AAH39" s="30"/>
      <c r="AAI39" s="30"/>
      <c r="AAJ39" s="30"/>
      <c r="AAK39" s="30"/>
      <c r="AAL39" s="30"/>
      <c r="AAM39" s="30"/>
      <c r="AAN39" s="30"/>
      <c r="AAO39" s="30"/>
      <c r="AAP39" s="30"/>
      <c r="AAQ39" s="30"/>
      <c r="AAR39" s="30"/>
      <c r="AAS39" s="30"/>
      <c r="AAT39" s="30"/>
      <c r="AAU39" s="30"/>
      <c r="AAV39" s="30"/>
      <c r="AAW39" s="30"/>
      <c r="AAX39" s="30"/>
      <c r="AAY39" s="30"/>
      <c r="AAZ39" s="30"/>
      <c r="ABA39" s="30"/>
      <c r="ABB39" s="30"/>
      <c r="ABC39" s="30"/>
      <c r="ABD39" s="30"/>
      <c r="ABE39" s="30"/>
      <c r="ABF39" s="30"/>
      <c r="ABG39" s="30"/>
      <c r="ABH39" s="30"/>
      <c r="ABI39" s="30"/>
      <c r="ABJ39" s="30"/>
      <c r="ABK39" s="30"/>
      <c r="ABL39" s="30"/>
      <c r="ABM39" s="30"/>
      <c r="ABN39" s="30"/>
      <c r="ABO39" s="30"/>
      <c r="ABP39" s="30"/>
      <c r="ABQ39" s="30"/>
      <c r="ABR39" s="30"/>
      <c r="ABS39" s="30"/>
      <c r="ABT39" s="30"/>
      <c r="ABU39" s="30"/>
      <c r="ABV39" s="30"/>
      <c r="ABW39" s="30"/>
      <c r="ABX39" s="30"/>
      <c r="ABY39" s="30"/>
      <c r="ABZ39" s="30"/>
      <c r="ACA39" s="30"/>
      <c r="ACB39" s="30"/>
      <c r="ACC39" s="30"/>
      <c r="ACD39" s="30"/>
      <c r="ACE39" s="30"/>
      <c r="ACF39" s="30"/>
      <c r="ACG39" s="30"/>
      <c r="ACH39" s="30"/>
      <c r="ACI39" s="30"/>
      <c r="ACJ39" s="30"/>
      <c r="ACK39" s="30"/>
      <c r="ACL39" s="30"/>
      <c r="ACM39" s="30"/>
      <c r="ACN39" s="30"/>
      <c r="ACO39" s="30"/>
      <c r="ACP39" s="30"/>
      <c r="ACQ39" s="30"/>
      <c r="ACR39" s="30"/>
      <c r="ACS39" s="30"/>
      <c r="ACT39" s="30"/>
      <c r="ACU39" s="30"/>
      <c r="ACV39" s="30"/>
      <c r="ACW39" s="30"/>
      <c r="ACX39" s="30"/>
      <c r="ACY39" s="30"/>
      <c r="ACZ39" s="30"/>
      <c r="ADA39" s="30"/>
      <c r="ADB39" s="30"/>
      <c r="ADC39" s="30"/>
      <c r="ADD39" s="30"/>
      <c r="ADE39" s="30"/>
      <c r="ADF39" s="30"/>
      <c r="ADG39" s="30"/>
      <c r="ADH39" s="30"/>
      <c r="ADI39" s="30"/>
      <c r="ADJ39" s="30"/>
      <c r="ADK39" s="30"/>
      <c r="ADL39" s="30"/>
      <c r="ADM39" s="30"/>
      <c r="ADN39" s="30"/>
      <c r="ADO39" s="30"/>
      <c r="ADP39" s="30"/>
      <c r="ADQ39" s="30"/>
      <c r="ADR39" s="30"/>
      <c r="ADS39" s="30"/>
      <c r="ADT39" s="30"/>
      <c r="ADU39" s="30"/>
      <c r="ADV39" s="30"/>
      <c r="ADW39" s="30"/>
      <c r="ADX39" s="30"/>
      <c r="ADY39" s="30"/>
      <c r="ADZ39" s="30"/>
      <c r="AEA39" s="30"/>
      <c r="AEB39" s="30"/>
      <c r="AEC39" s="30"/>
      <c r="AED39" s="30"/>
      <c r="AEE39" s="30"/>
      <c r="AEF39" s="30"/>
      <c r="AEG39" s="30"/>
      <c r="AEH39" s="30"/>
      <c r="AEI39" s="30"/>
      <c r="AEJ39" s="30"/>
      <c r="AEK39" s="30"/>
      <c r="AEL39" s="30"/>
      <c r="AEM39" s="30"/>
      <c r="AEN39" s="30"/>
      <c r="AEO39" s="30"/>
      <c r="AEP39" s="30"/>
      <c r="AEQ39" s="30"/>
      <c r="AER39" s="30"/>
      <c r="AES39" s="30"/>
      <c r="AET39" s="30"/>
      <c r="AEU39" s="30"/>
      <c r="AEV39" s="30"/>
      <c r="AEW39" s="30"/>
      <c r="AEX39" s="30"/>
      <c r="AEY39" s="30"/>
      <c r="AEZ39" s="30"/>
      <c r="AFA39" s="30"/>
      <c r="AFB39" s="30"/>
      <c r="AFC39" s="30"/>
      <c r="AFD39" s="30"/>
      <c r="AFE39" s="30"/>
      <c r="AFF39" s="30"/>
      <c r="AFG39" s="30"/>
      <c r="AFH39" s="30"/>
      <c r="AFI39" s="30"/>
      <c r="AFJ39" s="30"/>
      <c r="AFK39" s="30"/>
      <c r="AFL39" s="30"/>
      <c r="AFM39" s="30"/>
      <c r="AFN39" s="30"/>
      <c r="AFO39" s="30"/>
      <c r="AFP39" s="30"/>
      <c r="AFQ39" s="30"/>
      <c r="AFR39" s="30"/>
      <c r="AFS39" s="30"/>
      <c r="AFT39" s="30"/>
      <c r="AFU39" s="30"/>
      <c r="AFV39" s="30"/>
      <c r="AFW39" s="30"/>
      <c r="AFX39" s="30"/>
      <c r="AFY39" s="30"/>
      <c r="AFZ39" s="30"/>
      <c r="AGA39" s="30"/>
      <c r="AGB39" s="30"/>
      <c r="AGC39" s="30"/>
      <c r="AGD39" s="30"/>
      <c r="AGE39" s="30"/>
      <c r="AGF39" s="30"/>
      <c r="AGG39" s="30"/>
      <c r="AGH39" s="30"/>
      <c r="AGI39" s="30"/>
      <c r="AGJ39" s="30"/>
      <c r="AGK39" s="30"/>
      <c r="AGL39" s="30"/>
      <c r="AGM39" s="30"/>
      <c r="AGN39" s="30"/>
      <c r="AGO39" s="30"/>
      <c r="AGP39" s="30"/>
      <c r="AGQ39" s="30"/>
      <c r="AGR39" s="30"/>
      <c r="AGS39" s="30"/>
      <c r="AGT39" s="30"/>
      <c r="AGU39" s="30"/>
      <c r="AGV39" s="30"/>
      <c r="AGW39" s="30"/>
      <c r="AGX39" s="30"/>
      <c r="AGY39" s="30"/>
      <c r="AGZ39" s="30"/>
      <c r="AHA39" s="30"/>
      <c r="AHB39" s="30"/>
      <c r="AHC39" s="30"/>
      <c r="AHD39" s="30"/>
      <c r="AHE39" s="30"/>
      <c r="AHF39" s="30"/>
      <c r="AHG39" s="30"/>
      <c r="AHH39" s="30"/>
      <c r="AHI39" s="30"/>
      <c r="AHJ39" s="30"/>
      <c r="AHK39" s="30"/>
      <c r="AHL39" s="30"/>
      <c r="AHM39" s="30"/>
      <c r="AHN39" s="30"/>
      <c r="AHO39" s="30"/>
      <c r="AHP39" s="30"/>
      <c r="AHQ39" s="30"/>
      <c r="AHR39" s="30"/>
      <c r="AHS39" s="30"/>
      <c r="AHT39" s="30"/>
      <c r="AHU39" s="30"/>
      <c r="AHV39" s="30"/>
      <c r="AHW39" s="30"/>
      <c r="AHX39" s="30"/>
      <c r="AHY39" s="30"/>
      <c r="AHZ39" s="30"/>
      <c r="AIA39" s="30"/>
      <c r="AIB39" s="30"/>
      <c r="AIC39" s="30"/>
      <c r="AID39" s="30"/>
      <c r="AIE39" s="30"/>
      <c r="AIF39" s="30"/>
      <c r="AIG39" s="30"/>
      <c r="AIH39" s="30"/>
      <c r="AII39" s="30"/>
      <c r="AIJ39" s="30"/>
      <c r="AIK39" s="30"/>
      <c r="AIL39" s="30"/>
      <c r="AIM39" s="30"/>
      <c r="AIN39" s="30"/>
      <c r="AIO39" s="30"/>
      <c r="AIP39" s="30"/>
      <c r="AIQ39" s="30"/>
      <c r="AIR39" s="30"/>
      <c r="AIS39" s="30"/>
      <c r="AIT39" s="30"/>
      <c r="AIU39" s="30"/>
      <c r="AIV39" s="30"/>
      <c r="AIW39" s="30"/>
      <c r="AIX39" s="30"/>
      <c r="AIY39" s="30"/>
      <c r="AIZ39" s="30"/>
      <c r="AJA39" s="30"/>
      <c r="AJB39" s="30"/>
      <c r="AJC39" s="30"/>
      <c r="AJD39" s="30"/>
      <c r="AJE39" s="30"/>
      <c r="AJF39" s="30"/>
      <c r="AJG39" s="30"/>
      <c r="AJH39" s="30"/>
      <c r="AJI39" s="30"/>
      <c r="AJJ39" s="30"/>
      <c r="AJK39" s="30"/>
      <c r="AJL39" s="30"/>
      <c r="AJM39" s="30"/>
      <c r="AJN39" s="30"/>
      <c r="AJO39" s="30"/>
      <c r="AJP39" s="30"/>
      <c r="AJQ39" s="30"/>
      <c r="AJR39" s="30"/>
      <c r="AJS39" s="30"/>
      <c r="AJT39" s="30"/>
      <c r="AJU39" s="30"/>
      <c r="AJV39" s="30"/>
      <c r="AJW39" s="30"/>
      <c r="AJX39" s="30"/>
      <c r="AJY39" s="30"/>
      <c r="AJZ39" s="30"/>
      <c r="AKA39" s="30"/>
      <c r="AKB39" s="30"/>
      <c r="AKC39" s="30"/>
      <c r="AKD39" s="30"/>
      <c r="AKE39" s="30"/>
      <c r="AKF39" s="30"/>
      <c r="AKG39" s="30"/>
      <c r="AKH39" s="30"/>
      <c r="AKI39" s="30"/>
      <c r="AKJ39" s="30"/>
      <c r="AKK39" s="30"/>
      <c r="AKL39" s="30"/>
      <c r="AKM39" s="30"/>
      <c r="AKN39" s="30"/>
      <c r="AKO39" s="30"/>
      <c r="AKP39" s="30"/>
      <c r="AKQ39" s="30"/>
      <c r="AKR39" s="30"/>
      <c r="AKS39" s="30"/>
      <c r="AKT39" s="30"/>
      <c r="AKU39" s="30"/>
      <c r="AKV39" s="30"/>
      <c r="AKW39" s="30"/>
      <c r="AKX39" s="30"/>
      <c r="AKY39" s="30"/>
      <c r="AKZ39" s="30"/>
      <c r="ALA39" s="30"/>
      <c r="ALB39" s="30"/>
      <c r="ALC39" s="30"/>
      <c r="ALD39" s="30"/>
      <c r="ALE39" s="30"/>
      <c r="ALF39" s="30"/>
      <c r="ALG39" s="30"/>
      <c r="ALH39" s="30"/>
      <c r="ALI39" s="30"/>
      <c r="ALJ39" s="30"/>
      <c r="ALK39" s="30"/>
      <c r="ALL39" s="30"/>
      <c r="ALM39" s="30"/>
      <c r="ALN39" s="30"/>
      <c r="ALO39" s="30"/>
      <c r="ALP39" s="30"/>
      <c r="ALQ39" s="30"/>
      <c r="ALR39" s="30"/>
      <c r="ALS39" s="30"/>
      <c r="ALT39" s="30"/>
      <c r="ALU39" s="30"/>
      <c r="ALV39" s="30"/>
      <c r="ALW39" s="30"/>
      <c r="ALX39" s="30"/>
      <c r="ALY39" s="30"/>
      <c r="ALZ39" s="30"/>
      <c r="AMA39" s="30"/>
      <c r="AMB39" s="30"/>
      <c r="AMC39" s="30"/>
      <c r="AMD39" s="30"/>
      <c r="AME39" s="30"/>
      <c r="AMF39" s="30"/>
      <c r="AMG39" s="30"/>
      <c r="AMH39" s="30"/>
      <c r="AMI39" s="30"/>
      <c r="AMJ39" s="30"/>
      <c r="AMK39" s="30"/>
      <c r="AML39" s="30"/>
      <c r="AMM39" s="30"/>
      <c r="AMN39" s="30"/>
      <c r="AMO39" s="30"/>
      <c r="AMP39" s="30"/>
      <c r="AMQ39" s="30"/>
      <c r="AMR39" s="30"/>
      <c r="AMS39" s="30"/>
      <c r="AMT39" s="30"/>
      <c r="AMU39" s="30"/>
      <c r="AMV39" s="30"/>
      <c r="AMW39" s="30"/>
      <c r="AMX39" s="30"/>
      <c r="AMY39" s="30"/>
    </row>
  </sheetData>
  <mergeCells count="99">
    <mergeCell ref="L33:P33"/>
    <mergeCell ref="L34:P34"/>
    <mergeCell ref="L28:P28"/>
    <mergeCell ref="L29:P29"/>
    <mergeCell ref="L30:P30"/>
    <mergeCell ref="L31:P31"/>
    <mergeCell ref="L32:P32"/>
    <mergeCell ref="L10:P10"/>
    <mergeCell ref="L17:P17"/>
    <mergeCell ref="L25:AJ25"/>
    <mergeCell ref="L26:P26"/>
    <mergeCell ref="L14:P14"/>
    <mergeCell ref="L22:P22"/>
    <mergeCell ref="A1:J1"/>
    <mergeCell ref="K1:AK1"/>
    <mergeCell ref="A2:J2"/>
    <mergeCell ref="K2:AK2"/>
    <mergeCell ref="V27:Z27"/>
    <mergeCell ref="AF27:AJ27"/>
    <mergeCell ref="Q10:U10"/>
    <mergeCell ref="V10:Z10"/>
    <mergeCell ref="AA10:AE10"/>
    <mergeCell ref="AF10:AJ10"/>
    <mergeCell ref="Q17:U17"/>
    <mergeCell ref="V17:Z17"/>
    <mergeCell ref="A3:J3"/>
    <mergeCell ref="A25:A26"/>
    <mergeCell ref="B25:B26"/>
    <mergeCell ref="C24:F24"/>
    <mergeCell ref="A39:J39"/>
    <mergeCell ref="K39:AK39"/>
    <mergeCell ref="AA31:AE31"/>
    <mergeCell ref="AF34:AJ34"/>
    <mergeCell ref="AA34:AE34"/>
    <mergeCell ref="D37:E37"/>
    <mergeCell ref="D35:E35"/>
    <mergeCell ref="V34:Z34"/>
    <mergeCell ref="Q34:U34"/>
    <mergeCell ref="AA33:AE33"/>
    <mergeCell ref="AF33:AJ33"/>
    <mergeCell ref="C33:F33"/>
    <mergeCell ref="Q33:U33"/>
    <mergeCell ref="V33:Z33"/>
    <mergeCell ref="V31:Z31"/>
    <mergeCell ref="C31:F31"/>
    <mergeCell ref="AF29:AJ29"/>
    <mergeCell ref="V29:Z29"/>
    <mergeCell ref="J25:J26"/>
    <mergeCell ref="Q31:U31"/>
    <mergeCell ref="V28:Z28"/>
    <mergeCell ref="AA28:AE28"/>
    <mergeCell ref="AF28:AJ28"/>
    <mergeCell ref="AF31:AJ31"/>
    <mergeCell ref="AF30:AJ30"/>
    <mergeCell ref="Q27:U27"/>
    <mergeCell ref="Q30:U30"/>
    <mergeCell ref="AA26:AE26"/>
    <mergeCell ref="AA27:AE27"/>
    <mergeCell ref="AA30:AE30"/>
    <mergeCell ref="K25:K26"/>
    <mergeCell ref="L27:P27"/>
    <mergeCell ref="C27:F27"/>
    <mergeCell ref="C30:F30"/>
    <mergeCell ref="H25:H26"/>
    <mergeCell ref="I25:I26"/>
    <mergeCell ref="Q29:U29"/>
    <mergeCell ref="C29:F29"/>
    <mergeCell ref="C25:F26"/>
    <mergeCell ref="G25:G26"/>
    <mergeCell ref="C28:F28"/>
    <mergeCell ref="Q28:U28"/>
    <mergeCell ref="Q26:U26"/>
    <mergeCell ref="AF26:AJ26"/>
    <mergeCell ref="V26:Z26"/>
    <mergeCell ref="V30:Z30"/>
    <mergeCell ref="AA29:AE29"/>
    <mergeCell ref="C32:F32"/>
    <mergeCell ref="Q32:U32"/>
    <mergeCell ref="V32:Z32"/>
    <mergeCell ref="AA32:AE32"/>
    <mergeCell ref="AF32:AJ32"/>
    <mergeCell ref="B5:B7"/>
    <mergeCell ref="C5:C7"/>
    <mergeCell ref="F5:F7"/>
    <mergeCell ref="H5:I5"/>
    <mergeCell ref="J5:J7"/>
    <mergeCell ref="H6:I6"/>
    <mergeCell ref="H7:I7"/>
    <mergeCell ref="E6:E7"/>
    <mergeCell ref="Q14:U14"/>
    <mergeCell ref="V14:Z14"/>
    <mergeCell ref="AA14:AE14"/>
    <mergeCell ref="AF14:AJ14"/>
    <mergeCell ref="Q22:U22"/>
    <mergeCell ref="V22:Z22"/>
    <mergeCell ref="AA22:AE22"/>
    <mergeCell ref="AF22:AJ22"/>
    <mergeCell ref="AA17:AE17"/>
    <mergeCell ref="AF17:AJ17"/>
  </mergeCells>
  <conditionalFormatting sqref="D35:E35">
    <cfRule type="expression" dxfId="5" priority="8">
      <formula>$D$35&gt;150000</formula>
    </cfRule>
  </conditionalFormatting>
  <conditionalFormatting sqref="AK27:AK33">
    <cfRule type="expression" dxfId="4" priority="5">
      <formula>NOT(AK27=I27)</formula>
    </cfRule>
  </conditionalFormatting>
  <conditionalFormatting sqref="AK19:AK21">
    <cfRule type="expression" dxfId="3" priority="4">
      <formula>NOT(AK19=I19)</formula>
    </cfRule>
  </conditionalFormatting>
  <conditionalFormatting sqref="AK12:AK13">
    <cfRule type="expression" dxfId="1" priority="2">
      <formula>NOT(AK12=I12)</formula>
    </cfRule>
  </conditionalFormatting>
  <dataValidations count="1">
    <dataValidation type="custom" allowBlank="1" showInputMessage="1" showErrorMessage="1" sqref="J5:J7" xr:uid="{733E9AC3-C586-4C83-82ED-B28A7EE44633}">
      <formula1>J5&lt;37</formula1>
    </dataValidation>
  </dataValidations>
  <printOptions horizontalCentered="1" verticalCentered="1"/>
  <pageMargins left="0.70866141732283472" right="0.70866141732283472" top="0.74803149606299213" bottom="0.74803149606299213" header="0.31496062992125984" footer="0.31496062992125984"/>
  <pageSetup paperSize="9" scale="41" firstPageNumber="0" fitToWidth="2" fitToHeight="2" orientation="landscape" horizontalDpi="300" verticalDpi="300" r:id="rId1"/>
  <headerFooter>
    <oddHeader xml:space="preserve">&amp;L&amp;16Anschubfonds Medizinische Forschung (AMF): Förderlinie Kooperationsprojekte&amp;C&amp;16Formular Finanzplan&amp;R&amp;16Ausschreibung vom ##.##.2025
</oddHeader>
    <oddFooter xml:space="preserve">&amp;R&amp;16Seite &amp;P von &amp;N </oddFooter>
  </headerFooter>
  <colBreaks count="1" manualBreakCount="1">
    <brk id="10" max="38"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Finanzplan</vt:lpstr>
      <vt:lpstr>Finanzplan!Druckbereich</vt:lpstr>
      <vt:lpstr>Finanzplan!Print_Area</vt:lpstr>
    </vt:vector>
  </TitlesOfParts>
  <Manager>Schneider, Katharina</Manager>
  <Company>Universität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AMF Finanzplan Kooperationsprojekte</dc:title>
  <dc:subject/>
  <dc:creator>Koch, Daniel</dc:creator>
  <dc:description/>
  <cp:lastModifiedBy>Schneider, Katharina</cp:lastModifiedBy>
  <cp:revision>5</cp:revision>
  <cp:lastPrinted>2021-05-07T08:37:47Z</cp:lastPrinted>
  <dcterms:created xsi:type="dcterms:W3CDTF">2020-07-14T07:36:32Z</dcterms:created>
  <dcterms:modified xsi:type="dcterms:W3CDTF">2024-08-20T14:07:09Z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Universität Bielefeld</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