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Tabelle1" sheetId="1" r:id="rId1"/>
  </sheets>
  <definedNames>
    <definedName name="_xlnm.Print_Area" localSheetId="0">'Tabelle1'!$A$1:$L$43</definedName>
    <definedName name="Z_2BA34B5D_B0B9_4DF3_9AF1_9E9F81869F05_.wvu.PrintArea" localSheetId="0" hidden="1">'Tabelle1'!$A$1:$L$43</definedName>
    <definedName name="Z_4C908A8E_078C_466D_8250_D34809C5E007_.wvu.PrintArea" localSheetId="0" hidden="1">'Tabelle1'!$A$1:$L$43</definedName>
  </definedNames>
  <calcPr fullCalcOnLoad="1"/>
</workbook>
</file>

<file path=xl/sharedStrings.xml><?xml version="1.0" encoding="utf-8"?>
<sst xmlns="http://schemas.openxmlformats.org/spreadsheetml/2006/main" count="30" uniqueCount="30">
  <si>
    <t xml:space="preserve">Ziel </t>
  </si>
  <si>
    <t>Anzahl</t>
  </si>
  <si>
    <t>Name des Antragstellers:</t>
  </si>
  <si>
    <t>Amortisation von BahnCards</t>
  </si>
  <si>
    <t>1.</t>
  </si>
  <si>
    <t>2.</t>
  </si>
  <si>
    <t>3.</t>
  </si>
  <si>
    <t>4.</t>
  </si>
  <si>
    <t>5.</t>
  </si>
  <si>
    <t>6.</t>
  </si>
  <si>
    <t>Abzüglich  Anschaffungskosten</t>
  </si>
  <si>
    <t>Normalfahr-preis, 
incl. Rückfahrt</t>
  </si>
  <si>
    <t>Preis mit GKR</t>
  </si>
  <si>
    <t>Ersparnis GKR</t>
  </si>
  <si>
    <t>Ersparnis mit BC Business 25 auf GKR</t>
  </si>
  <si>
    <t>Ersparnis Gesamt, BC Business 25 incl. GKR</t>
  </si>
  <si>
    <t>Ersparnis mit BC Business 50 auf GKR</t>
  </si>
  <si>
    <t>Ersparnis Gesamt, BC Business 50 incl. GKR</t>
  </si>
  <si>
    <t>Ersparnis mit BC 25 ermäßigt</t>
  </si>
  <si>
    <t>Ersparnis mit BC 50 ermäßigt</t>
  </si>
  <si>
    <t xml:space="preserve">Bitte ermitteln Sie den Normalfahrpreis bei der Deutschen Bahn und tragen diesen Fahrpreis zusammen mit der voraussichtlichen Anzahl der Fahrten und dem jeweiligen Zielort in die gelben Felder ein.  </t>
  </si>
  <si>
    <t>Mit den herkömmlichen BahnCards erhält das Land NRW jedoch nicht zusätzlich den Großkundenrabatt. Es ist daher der Vergleich (grüne Felder) der BahnCard Business mit der herkömmlichen BahnCard (ohne Großkundenrabatt) zu ziehen. Das Ergebnis sehen Sie in den orangefarbenen Feldern (unten).</t>
  </si>
  <si>
    <t xml:space="preserve">Diese BahnCards sind stark rabattiert (BC 25 = 39 €, BC 50 = 118 €, jeweils 2. Wagenklasse). </t>
  </si>
  <si>
    <t>Ob sich der Kauf einer BahnCard grundsätzlich rechnet, können Sie den grauen Feldern (unten) entnehmen.</t>
  </si>
  <si>
    <t>Den blauen Feldern können Sie entnehmen, wieviel mit der BahnCard Business 25 und wieviel mit der BahnCard Business 50 gespart werden kann.</t>
  </si>
  <si>
    <t>Nun können Sie sehen, welche BahnCard ggf. anzuschaffen ist.</t>
  </si>
  <si>
    <t>Dieser Tabelle können Sie entnehmen, ob sich im Einzelfall der Kauf einer BahnCard rechnet.</t>
  </si>
  <si>
    <t xml:space="preserve">In Konkurrenz zu der BahnCard Business stehen ggf. allerdings die ermäßigten herkömmlichen BahnCards (z.B.Schwerbehinderte oder Personen ab 60 Jahren). </t>
  </si>
  <si>
    <r>
      <t>©</t>
    </r>
    <r>
      <rPr>
        <sz val="10"/>
        <rFont val="Arial"/>
        <family val="2"/>
      </rPr>
      <t xml:space="preserve"> OFD Münster</t>
    </r>
  </si>
  <si>
    <t>Ersparnis: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</si>
</sst>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41">
    <font>
      <sz val="10"/>
      <name val="Arial"/>
      <family val="2"/>
    </font>
    <font>
      <sz val="12"/>
      <name val="Arial"/>
      <family val="2"/>
    </font>
    <font>
      <sz val="12"/>
      <color indexed="10"/>
      <name val="Arial"/>
      <family val="2"/>
    </font>
    <font>
      <sz val="16"/>
      <color indexed="9"/>
      <name val="Arial"/>
      <family val="2"/>
    </font>
    <font>
      <b/>
      <sz val="10"/>
      <name val="Arial"/>
      <family val="2"/>
    </font>
    <font>
      <b/>
      <sz val="14"/>
      <name val="Arial"/>
      <family val="2"/>
    </font>
    <font>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5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169" fontId="0" fillId="0" borderId="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171" fontId="0" fillId="0" borderId="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70" fontId="0" fillId="0" borderId="0" applyFill="0" applyBorder="0" applyAlignment="0" applyProtection="0"/>
    <xf numFmtId="168" fontId="0" fillId="0" borderId="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41">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1" fillId="0" borderId="0" xfId="0" applyFont="1" applyAlignment="1" applyProtection="1">
      <alignment vertical="center"/>
      <protection locked="0"/>
    </xf>
    <xf numFmtId="0" fontId="1" fillId="33" borderId="10" xfId="0" applyFont="1" applyFill="1" applyBorder="1" applyAlignment="1" applyProtection="1">
      <alignment horizontal="center" vertical="center"/>
      <protection locked="0"/>
    </xf>
    <xf numFmtId="0" fontId="1" fillId="34" borderId="11" xfId="0" applyFont="1" applyFill="1" applyBorder="1" applyAlignment="1" applyProtection="1">
      <alignment vertical="center"/>
      <protection locked="0"/>
    </xf>
    <xf numFmtId="0" fontId="1" fillId="0" borderId="11" xfId="0" applyFont="1" applyBorder="1" applyAlignment="1" applyProtection="1">
      <alignment vertical="center"/>
      <protection locked="0"/>
    </xf>
    <xf numFmtId="0" fontId="1" fillId="35" borderId="11" xfId="0" applyFont="1" applyFill="1" applyBorder="1" applyAlignment="1" applyProtection="1">
      <alignment vertical="center"/>
      <protection locked="0"/>
    </xf>
    <xf numFmtId="0" fontId="1" fillId="33" borderId="11" xfId="0" applyFont="1" applyFill="1" applyBorder="1" applyAlignment="1" applyProtection="1">
      <alignment vertical="center"/>
      <protection locked="0"/>
    </xf>
    <xf numFmtId="0" fontId="1" fillId="33" borderId="11" xfId="0" applyFont="1" applyFill="1" applyBorder="1" applyAlignment="1" applyProtection="1">
      <alignment horizontal="center" vertical="center"/>
      <protection locked="0"/>
    </xf>
    <xf numFmtId="0" fontId="1" fillId="34" borderId="10" xfId="0" applyFont="1" applyFill="1" applyBorder="1" applyAlignment="1" applyProtection="1">
      <alignment vertical="center"/>
      <protection locked="0"/>
    </xf>
    <xf numFmtId="0" fontId="1" fillId="0" borderId="10" xfId="0" applyFont="1" applyBorder="1" applyAlignment="1" applyProtection="1">
      <alignment vertical="center"/>
      <protection locked="0"/>
    </xf>
    <xf numFmtId="0" fontId="1" fillId="35" borderId="10" xfId="0" applyFont="1" applyFill="1" applyBorder="1" applyAlignment="1" applyProtection="1">
      <alignment vertical="center"/>
      <protection locked="0"/>
    </xf>
    <xf numFmtId="0" fontId="1" fillId="33" borderId="10" xfId="0" applyFont="1" applyFill="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36" borderId="10" xfId="0" applyFont="1" applyFill="1" applyBorder="1" applyAlignment="1" applyProtection="1">
      <alignment vertical="center"/>
      <protection locked="0"/>
    </xf>
    <xf numFmtId="0" fontId="6" fillId="37" borderId="13" xfId="0" applyFont="1" applyFill="1" applyBorder="1" applyAlignment="1" applyProtection="1">
      <alignment vertical="center"/>
      <protection locked="0"/>
    </xf>
    <xf numFmtId="0" fontId="2" fillId="37" borderId="12" xfId="0" applyFont="1" applyFill="1" applyBorder="1" applyAlignment="1" applyProtection="1">
      <alignment vertical="center"/>
      <protection locked="0"/>
    </xf>
    <xf numFmtId="0" fontId="3" fillId="38" borderId="10" xfId="0" applyFont="1" applyFill="1" applyBorder="1" applyAlignment="1" applyProtection="1">
      <alignment vertical="center"/>
      <protection locked="0"/>
    </xf>
    <xf numFmtId="0" fontId="3" fillId="39" borderId="10" xfId="0" applyFont="1" applyFill="1" applyBorder="1" applyAlignment="1" applyProtection="1">
      <alignment vertical="center"/>
      <protection locked="0"/>
    </xf>
    <xf numFmtId="0" fontId="0" fillId="0" borderId="0" xfId="0" applyFont="1" applyAlignment="1">
      <alignment horizontal="center" vertical="center"/>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35" borderId="10" xfId="0" applyFont="1" applyFill="1" applyBorder="1" applyAlignment="1" applyProtection="1">
      <alignment horizontal="center" vertical="center" wrapText="1"/>
      <protection locked="0"/>
    </xf>
    <xf numFmtId="0" fontId="1" fillId="35" borderId="10" xfId="0" applyFont="1" applyFill="1" applyBorder="1" applyAlignment="1" applyProtection="1">
      <alignment horizontal="center" vertical="center"/>
      <protection locked="0"/>
    </xf>
    <xf numFmtId="0" fontId="1" fillId="35" borderId="14" xfId="0"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protection locked="0"/>
    </xf>
    <xf numFmtId="0" fontId="1" fillId="33" borderId="14" xfId="0" applyFont="1" applyFill="1" applyBorder="1" applyAlignment="1" applyProtection="1">
      <alignment horizontal="center" vertical="center"/>
      <protection locked="0"/>
    </xf>
    <xf numFmtId="0" fontId="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4" fillId="0" borderId="0" xfId="0" applyFont="1" applyAlignment="1">
      <alignment horizontal="left" vertical="center"/>
    </xf>
    <xf numFmtId="0" fontId="1" fillId="34" borderId="10" xfId="0" applyFont="1" applyFill="1" applyBorder="1" applyAlignment="1" applyProtection="1">
      <alignment horizontal="center" vertical="center"/>
      <protection locked="0"/>
    </xf>
    <xf numFmtId="0" fontId="1" fillId="34" borderId="14" xfId="0" applyFont="1" applyFill="1" applyBorder="1" applyAlignment="1" applyProtection="1">
      <alignment horizontal="center" vertical="center"/>
      <protection locked="0"/>
    </xf>
    <xf numFmtId="0" fontId="1" fillId="34" borderId="10" xfId="0" applyFont="1" applyFill="1" applyBorder="1" applyAlignment="1" applyProtection="1">
      <alignment horizontal="center" vertical="center" wrapText="1"/>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104775</xdr:rowOff>
    </xdr:from>
    <xdr:to>
      <xdr:col>2</xdr:col>
      <xdr:colOff>47625</xdr:colOff>
      <xdr:row>0</xdr:row>
      <xdr:rowOff>628650</xdr:rowOff>
    </xdr:to>
    <xdr:pic>
      <xdr:nvPicPr>
        <xdr:cNvPr id="1" name="Picture 1"/>
        <xdr:cNvPicPr preferRelativeResize="1">
          <a:picLocks noChangeAspect="1"/>
        </xdr:cNvPicPr>
      </xdr:nvPicPr>
      <xdr:blipFill>
        <a:blip r:embed="rId1"/>
        <a:stretch>
          <a:fillRect/>
        </a:stretch>
      </xdr:blipFill>
      <xdr:spPr>
        <a:xfrm>
          <a:off x="304800" y="104775"/>
          <a:ext cx="8382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showGridLines="0" tabSelected="1" zoomScalePageLayoutView="0" workbookViewId="0" topLeftCell="A10">
      <selection activeCell="N39" sqref="N39"/>
    </sheetView>
  </sheetViews>
  <sheetFormatPr defaultColWidth="11.421875" defaultRowHeight="15" customHeight="1"/>
  <cols>
    <col min="1" max="1" width="4.8515625" style="1" customWidth="1"/>
    <col min="2" max="2" width="11.57421875" style="1" customWidth="1"/>
    <col min="3" max="3" width="7.57421875" style="1" customWidth="1"/>
    <col min="4" max="4" width="12.421875" style="1" customWidth="1"/>
    <col min="5" max="5" width="10.28125" style="1" customWidth="1"/>
    <col min="6" max="6" width="10.8515625" style="1" customWidth="1"/>
    <col min="7" max="7" width="12.57421875" style="1" customWidth="1"/>
    <col min="8" max="8" width="14.7109375" style="1" customWidth="1"/>
    <col min="9" max="9" width="13.140625" style="1" customWidth="1"/>
    <col min="10" max="10" width="15.8515625" style="1" customWidth="1"/>
    <col min="11" max="11" width="12.8515625" style="1" customWidth="1"/>
    <col min="12" max="12" width="11.7109375" style="1" customWidth="1"/>
    <col min="13" max="16384" width="11.421875" style="1" customWidth="1"/>
  </cols>
  <sheetData>
    <row r="1" spans="3:12" ht="50.25" customHeight="1">
      <c r="C1" s="4"/>
      <c r="D1" s="4" t="s">
        <v>3</v>
      </c>
      <c r="E1" s="4"/>
      <c r="F1" s="4"/>
      <c r="G1" s="4"/>
      <c r="H1" s="4"/>
      <c r="I1" s="4"/>
      <c r="J1" s="4"/>
      <c r="K1" s="4"/>
      <c r="L1" s="4"/>
    </row>
    <row r="2" spans="2:12" ht="34.5" customHeight="1">
      <c r="B2" s="37" t="s">
        <v>26</v>
      </c>
      <c r="C2" s="37"/>
      <c r="D2" s="37"/>
      <c r="E2" s="37"/>
      <c r="F2" s="37"/>
      <c r="G2" s="37"/>
      <c r="H2" s="37"/>
      <c r="I2" s="37"/>
      <c r="J2" s="37"/>
      <c r="K2" s="37"/>
      <c r="L2" s="37"/>
    </row>
    <row r="3" spans="1:12" ht="33.75" customHeight="1">
      <c r="A3" s="3" t="s">
        <v>4</v>
      </c>
      <c r="B3" s="36" t="s">
        <v>20</v>
      </c>
      <c r="C3" s="35"/>
      <c r="D3" s="35"/>
      <c r="E3" s="35"/>
      <c r="F3" s="35"/>
      <c r="G3" s="35"/>
      <c r="H3" s="35"/>
      <c r="I3" s="35"/>
      <c r="J3" s="35"/>
      <c r="K3" s="35"/>
      <c r="L3" s="35"/>
    </row>
    <row r="4" spans="1:12" ht="19.5" customHeight="1">
      <c r="A4" s="3" t="s">
        <v>5</v>
      </c>
      <c r="B4" s="35" t="s">
        <v>24</v>
      </c>
      <c r="C4" s="35"/>
      <c r="D4" s="35"/>
      <c r="E4" s="35"/>
      <c r="F4" s="35"/>
      <c r="G4" s="35"/>
      <c r="H4" s="35"/>
      <c r="I4" s="35"/>
      <c r="J4" s="35"/>
      <c r="K4" s="35"/>
      <c r="L4" s="35"/>
    </row>
    <row r="5" spans="1:12" ht="19.5" customHeight="1">
      <c r="A5" s="3" t="s">
        <v>6</v>
      </c>
      <c r="B5" s="35" t="s">
        <v>23</v>
      </c>
      <c r="C5" s="35"/>
      <c r="D5" s="35"/>
      <c r="E5" s="35"/>
      <c r="F5" s="35"/>
      <c r="G5" s="35"/>
      <c r="H5" s="35"/>
      <c r="I5" s="35"/>
      <c r="J5" s="35"/>
      <c r="K5" s="35"/>
      <c r="L5" s="35"/>
    </row>
    <row r="6" spans="1:12" ht="19.5" customHeight="1">
      <c r="A6" s="3" t="s">
        <v>7</v>
      </c>
      <c r="B6" s="35" t="s">
        <v>27</v>
      </c>
      <c r="C6" s="35"/>
      <c r="D6" s="35"/>
      <c r="E6" s="35"/>
      <c r="F6" s="35"/>
      <c r="G6" s="35"/>
      <c r="H6" s="35"/>
      <c r="I6" s="35"/>
      <c r="J6" s="35"/>
      <c r="K6" s="35"/>
      <c r="L6" s="35"/>
    </row>
    <row r="7" spans="1:12" ht="19.5" customHeight="1">
      <c r="A7" s="3"/>
      <c r="B7" s="35" t="s">
        <v>22</v>
      </c>
      <c r="C7" s="35"/>
      <c r="D7" s="35"/>
      <c r="E7" s="35"/>
      <c r="F7" s="35"/>
      <c r="G7" s="35"/>
      <c r="H7" s="35"/>
      <c r="I7" s="35"/>
      <c r="J7" s="35"/>
      <c r="K7" s="35"/>
      <c r="L7" s="35"/>
    </row>
    <row r="8" spans="1:12" ht="19.5" customHeight="1">
      <c r="A8" s="34" t="s">
        <v>8</v>
      </c>
      <c r="B8" s="36" t="s">
        <v>21</v>
      </c>
      <c r="C8" s="35"/>
      <c r="D8" s="35"/>
      <c r="E8" s="35"/>
      <c r="F8" s="35"/>
      <c r="G8" s="35"/>
      <c r="H8" s="35"/>
      <c r="I8" s="35"/>
      <c r="J8" s="35"/>
      <c r="K8" s="35"/>
      <c r="L8" s="35"/>
    </row>
    <row r="9" spans="1:12" ht="19.5" customHeight="1">
      <c r="A9" s="34"/>
      <c r="B9" s="35"/>
      <c r="C9" s="35"/>
      <c r="D9" s="35"/>
      <c r="E9" s="35"/>
      <c r="F9" s="35"/>
      <c r="G9" s="35"/>
      <c r="H9" s="35"/>
      <c r="I9" s="35"/>
      <c r="J9" s="35"/>
      <c r="K9" s="35"/>
      <c r="L9" s="35"/>
    </row>
    <row r="10" spans="1:12" ht="24.75" customHeight="1">
      <c r="A10" s="3" t="s">
        <v>9</v>
      </c>
      <c r="B10" s="35" t="s">
        <v>25</v>
      </c>
      <c r="C10" s="35"/>
      <c r="D10" s="35"/>
      <c r="E10" s="35"/>
      <c r="F10" s="35"/>
      <c r="G10" s="35"/>
      <c r="H10" s="35"/>
      <c r="I10" s="35"/>
      <c r="J10" s="35"/>
      <c r="K10" s="35"/>
      <c r="L10" s="35"/>
    </row>
    <row r="12" spans="2:12" ht="15" customHeight="1">
      <c r="B12" s="5" t="s">
        <v>2</v>
      </c>
      <c r="C12" s="5"/>
      <c r="D12" s="5"/>
      <c r="E12" s="5"/>
      <c r="F12" s="5"/>
      <c r="G12" s="5"/>
      <c r="H12" s="5"/>
      <c r="I12" s="5"/>
      <c r="J12" s="5"/>
      <c r="K12" s="5"/>
      <c r="L12" s="5"/>
    </row>
    <row r="13" spans="2:12" ht="16.5" customHeight="1">
      <c r="B13" s="38" t="s">
        <v>0</v>
      </c>
      <c r="C13" s="38" t="s">
        <v>1</v>
      </c>
      <c r="D13" s="40" t="s">
        <v>11</v>
      </c>
      <c r="E13" s="25" t="s">
        <v>12</v>
      </c>
      <c r="F13" s="25" t="s">
        <v>13</v>
      </c>
      <c r="G13" s="28" t="s">
        <v>14</v>
      </c>
      <c r="H13" s="31" t="s">
        <v>15</v>
      </c>
      <c r="I13" s="28" t="s">
        <v>16</v>
      </c>
      <c r="J13" s="31" t="s">
        <v>17</v>
      </c>
      <c r="K13" s="31" t="s">
        <v>18</v>
      </c>
      <c r="L13" s="31" t="s">
        <v>19</v>
      </c>
    </row>
    <row r="14" spans="2:12" ht="16.5" customHeight="1">
      <c r="B14" s="38"/>
      <c r="C14" s="38"/>
      <c r="D14" s="38"/>
      <c r="E14" s="26"/>
      <c r="F14" s="26"/>
      <c r="G14" s="29"/>
      <c r="H14" s="32"/>
      <c r="I14" s="29"/>
      <c r="J14" s="32"/>
      <c r="K14" s="32"/>
      <c r="L14" s="32"/>
    </row>
    <row r="15" spans="2:12" ht="16.5" customHeight="1">
      <c r="B15" s="38"/>
      <c r="C15" s="38"/>
      <c r="D15" s="38"/>
      <c r="E15" s="26"/>
      <c r="F15" s="26"/>
      <c r="G15" s="29"/>
      <c r="H15" s="32"/>
      <c r="I15" s="29"/>
      <c r="J15" s="32"/>
      <c r="K15" s="32"/>
      <c r="L15" s="32"/>
    </row>
    <row r="16" spans="2:12" ht="16.5" customHeight="1" thickBot="1">
      <c r="B16" s="39"/>
      <c r="C16" s="39"/>
      <c r="D16" s="39"/>
      <c r="E16" s="27"/>
      <c r="F16" s="27"/>
      <c r="G16" s="30"/>
      <c r="H16" s="33"/>
      <c r="I16" s="30"/>
      <c r="J16" s="33"/>
      <c r="K16" s="33"/>
      <c r="L16" s="33"/>
    </row>
    <row r="17" spans="2:12" ht="15" customHeight="1">
      <c r="B17" s="7"/>
      <c r="C17" s="7">
        <v>0</v>
      </c>
      <c r="D17" s="7"/>
      <c r="E17" s="8">
        <f>C17*D17*95%</f>
        <v>0</v>
      </c>
      <c r="F17" s="8">
        <f>(C17*D17)-E17</f>
        <v>0</v>
      </c>
      <c r="G17" s="9">
        <f>E17*25%</f>
        <v>0</v>
      </c>
      <c r="H17" s="10">
        <f>F17+G17</f>
        <v>0</v>
      </c>
      <c r="I17" s="9">
        <f>E17*50%</f>
        <v>0</v>
      </c>
      <c r="J17" s="10">
        <f>F17+I17</f>
        <v>0</v>
      </c>
      <c r="K17" s="11">
        <f>C17*D17*25%</f>
        <v>0</v>
      </c>
      <c r="L17" s="11">
        <f>C17*D17*50%</f>
        <v>0</v>
      </c>
    </row>
    <row r="18" spans="2:12" ht="15" customHeight="1">
      <c r="B18" s="12"/>
      <c r="C18" s="12">
        <v>0</v>
      </c>
      <c r="D18" s="12"/>
      <c r="E18" s="8">
        <f aca="true" t="shared" si="0" ref="E18:E37">C18*D18*95%</f>
        <v>0</v>
      </c>
      <c r="F18" s="13">
        <f>(C18*D18)-E18</f>
        <v>0</v>
      </c>
      <c r="G18" s="14">
        <f>E18*25%</f>
        <v>0</v>
      </c>
      <c r="H18" s="15">
        <f>F18+G18</f>
        <v>0</v>
      </c>
      <c r="I18" s="14">
        <f>E18*50%</f>
        <v>0</v>
      </c>
      <c r="J18" s="15">
        <f>F18+I18</f>
        <v>0</v>
      </c>
      <c r="K18" s="6">
        <f>C18*D18*25%</f>
        <v>0</v>
      </c>
      <c r="L18" s="6">
        <f>C18*D18*50%</f>
        <v>0</v>
      </c>
    </row>
    <row r="19" spans="2:12" ht="15" customHeight="1">
      <c r="B19" s="12"/>
      <c r="C19" s="12">
        <v>0</v>
      </c>
      <c r="D19" s="12"/>
      <c r="E19" s="8">
        <f t="shared" si="0"/>
        <v>0</v>
      </c>
      <c r="F19" s="13">
        <f aca="true" t="shared" si="1" ref="F19:F37">(C19*D19)-E19</f>
        <v>0</v>
      </c>
      <c r="G19" s="14">
        <f aca="true" t="shared" si="2" ref="G19:G36">E19*25%</f>
        <v>0</v>
      </c>
      <c r="H19" s="15">
        <f aca="true" t="shared" si="3" ref="H19:H37">F19+G19</f>
        <v>0</v>
      </c>
      <c r="I19" s="14">
        <f aca="true" t="shared" si="4" ref="I19:I37">E19*50%</f>
        <v>0</v>
      </c>
      <c r="J19" s="15">
        <f aca="true" t="shared" si="5" ref="J19:J37">F19+I19</f>
        <v>0</v>
      </c>
      <c r="K19" s="6">
        <f aca="true" t="shared" si="6" ref="K19:K37">C19*D19*25%</f>
        <v>0</v>
      </c>
      <c r="L19" s="6">
        <f aca="true" t="shared" si="7" ref="L19:L37">C19*D19*50%</f>
        <v>0</v>
      </c>
    </row>
    <row r="20" spans="2:12" ht="15" customHeight="1">
      <c r="B20" s="12"/>
      <c r="C20" s="12">
        <v>0</v>
      </c>
      <c r="D20" s="12"/>
      <c r="E20" s="8">
        <f t="shared" si="0"/>
        <v>0</v>
      </c>
      <c r="F20" s="13">
        <f t="shared" si="1"/>
        <v>0</v>
      </c>
      <c r="G20" s="14">
        <f t="shared" si="2"/>
        <v>0</v>
      </c>
      <c r="H20" s="15">
        <f t="shared" si="3"/>
        <v>0</v>
      </c>
      <c r="I20" s="14">
        <f t="shared" si="4"/>
        <v>0</v>
      </c>
      <c r="J20" s="15">
        <f t="shared" si="5"/>
        <v>0</v>
      </c>
      <c r="K20" s="6">
        <f t="shared" si="6"/>
        <v>0</v>
      </c>
      <c r="L20" s="6">
        <f t="shared" si="7"/>
        <v>0</v>
      </c>
    </row>
    <row r="21" spans="2:12" ht="15" customHeight="1">
      <c r="B21" s="12"/>
      <c r="C21" s="12">
        <v>0</v>
      </c>
      <c r="D21" s="12"/>
      <c r="E21" s="8">
        <f t="shared" si="0"/>
        <v>0</v>
      </c>
      <c r="F21" s="13">
        <f t="shared" si="1"/>
        <v>0</v>
      </c>
      <c r="G21" s="14">
        <f t="shared" si="2"/>
        <v>0</v>
      </c>
      <c r="H21" s="15">
        <f t="shared" si="3"/>
        <v>0</v>
      </c>
      <c r="I21" s="14">
        <f t="shared" si="4"/>
        <v>0</v>
      </c>
      <c r="J21" s="15">
        <f t="shared" si="5"/>
        <v>0</v>
      </c>
      <c r="K21" s="6">
        <f t="shared" si="6"/>
        <v>0</v>
      </c>
      <c r="L21" s="6">
        <f t="shared" si="7"/>
        <v>0</v>
      </c>
    </row>
    <row r="22" spans="2:12" ht="15" customHeight="1">
      <c r="B22" s="12"/>
      <c r="C22" s="12">
        <v>0</v>
      </c>
      <c r="D22" s="12"/>
      <c r="E22" s="8">
        <f t="shared" si="0"/>
        <v>0</v>
      </c>
      <c r="F22" s="13">
        <f t="shared" si="1"/>
        <v>0</v>
      </c>
      <c r="G22" s="14">
        <f t="shared" si="2"/>
        <v>0</v>
      </c>
      <c r="H22" s="15">
        <f t="shared" si="3"/>
        <v>0</v>
      </c>
      <c r="I22" s="14">
        <f t="shared" si="4"/>
        <v>0</v>
      </c>
      <c r="J22" s="15">
        <f t="shared" si="5"/>
        <v>0</v>
      </c>
      <c r="K22" s="6">
        <f t="shared" si="6"/>
        <v>0</v>
      </c>
      <c r="L22" s="6">
        <f t="shared" si="7"/>
        <v>0</v>
      </c>
    </row>
    <row r="23" spans="2:12" ht="15" customHeight="1">
      <c r="B23" s="12"/>
      <c r="C23" s="12">
        <v>0</v>
      </c>
      <c r="D23" s="12"/>
      <c r="E23" s="8">
        <f t="shared" si="0"/>
        <v>0</v>
      </c>
      <c r="F23" s="13">
        <f t="shared" si="1"/>
        <v>0</v>
      </c>
      <c r="G23" s="14">
        <f t="shared" si="2"/>
        <v>0</v>
      </c>
      <c r="H23" s="15">
        <f t="shared" si="3"/>
        <v>0</v>
      </c>
      <c r="I23" s="14">
        <f t="shared" si="4"/>
        <v>0</v>
      </c>
      <c r="J23" s="15">
        <f t="shared" si="5"/>
        <v>0</v>
      </c>
      <c r="K23" s="6">
        <f t="shared" si="6"/>
        <v>0</v>
      </c>
      <c r="L23" s="6">
        <f t="shared" si="7"/>
        <v>0</v>
      </c>
    </row>
    <row r="24" spans="2:12" ht="15" customHeight="1">
      <c r="B24" s="12"/>
      <c r="C24" s="12">
        <v>0</v>
      </c>
      <c r="D24" s="12"/>
      <c r="E24" s="8">
        <f t="shared" si="0"/>
        <v>0</v>
      </c>
      <c r="F24" s="13">
        <f t="shared" si="1"/>
        <v>0</v>
      </c>
      <c r="G24" s="14">
        <f t="shared" si="2"/>
        <v>0</v>
      </c>
      <c r="H24" s="15">
        <f t="shared" si="3"/>
        <v>0</v>
      </c>
      <c r="I24" s="14">
        <f t="shared" si="4"/>
        <v>0</v>
      </c>
      <c r="J24" s="15">
        <f t="shared" si="5"/>
        <v>0</v>
      </c>
      <c r="K24" s="6">
        <f t="shared" si="6"/>
        <v>0</v>
      </c>
      <c r="L24" s="6">
        <f t="shared" si="7"/>
        <v>0</v>
      </c>
    </row>
    <row r="25" spans="2:12" ht="15" customHeight="1">
      <c r="B25" s="12"/>
      <c r="C25" s="12">
        <v>0</v>
      </c>
      <c r="D25" s="12"/>
      <c r="E25" s="8">
        <f t="shared" si="0"/>
        <v>0</v>
      </c>
      <c r="F25" s="13">
        <f t="shared" si="1"/>
        <v>0</v>
      </c>
      <c r="G25" s="14">
        <f t="shared" si="2"/>
        <v>0</v>
      </c>
      <c r="H25" s="15">
        <f t="shared" si="3"/>
        <v>0</v>
      </c>
      <c r="I25" s="14">
        <f t="shared" si="4"/>
        <v>0</v>
      </c>
      <c r="J25" s="15">
        <f t="shared" si="5"/>
        <v>0</v>
      </c>
      <c r="K25" s="6">
        <f t="shared" si="6"/>
        <v>0</v>
      </c>
      <c r="L25" s="6">
        <f t="shared" si="7"/>
        <v>0</v>
      </c>
    </row>
    <row r="26" spans="2:12" ht="15" customHeight="1">
      <c r="B26" s="12"/>
      <c r="C26" s="12">
        <v>0</v>
      </c>
      <c r="D26" s="12"/>
      <c r="E26" s="8">
        <f t="shared" si="0"/>
        <v>0</v>
      </c>
      <c r="F26" s="13">
        <f t="shared" si="1"/>
        <v>0</v>
      </c>
      <c r="G26" s="14">
        <f t="shared" si="2"/>
        <v>0</v>
      </c>
      <c r="H26" s="15">
        <f t="shared" si="3"/>
        <v>0</v>
      </c>
      <c r="I26" s="14">
        <f t="shared" si="4"/>
        <v>0</v>
      </c>
      <c r="J26" s="15">
        <f t="shared" si="5"/>
        <v>0</v>
      </c>
      <c r="K26" s="6">
        <f t="shared" si="6"/>
        <v>0</v>
      </c>
      <c r="L26" s="6">
        <f t="shared" si="7"/>
        <v>0</v>
      </c>
    </row>
    <row r="27" spans="2:12" ht="15" customHeight="1">
      <c r="B27" s="12"/>
      <c r="C27" s="12"/>
      <c r="D27" s="12"/>
      <c r="E27" s="8">
        <f t="shared" si="0"/>
        <v>0</v>
      </c>
      <c r="F27" s="13">
        <f t="shared" si="1"/>
        <v>0</v>
      </c>
      <c r="G27" s="14">
        <f t="shared" si="2"/>
        <v>0</v>
      </c>
      <c r="H27" s="15">
        <f t="shared" si="3"/>
        <v>0</v>
      </c>
      <c r="I27" s="14">
        <f t="shared" si="4"/>
        <v>0</v>
      </c>
      <c r="J27" s="15">
        <f t="shared" si="5"/>
        <v>0</v>
      </c>
      <c r="K27" s="6">
        <f t="shared" si="6"/>
        <v>0</v>
      </c>
      <c r="L27" s="6">
        <f t="shared" si="7"/>
        <v>0</v>
      </c>
    </row>
    <row r="28" spans="2:12" ht="15" customHeight="1">
      <c r="B28" s="12"/>
      <c r="C28" s="12"/>
      <c r="D28" s="12"/>
      <c r="E28" s="8">
        <f t="shared" si="0"/>
        <v>0</v>
      </c>
      <c r="F28" s="13">
        <f t="shared" si="1"/>
        <v>0</v>
      </c>
      <c r="G28" s="14">
        <f t="shared" si="2"/>
        <v>0</v>
      </c>
      <c r="H28" s="15">
        <f t="shared" si="3"/>
        <v>0</v>
      </c>
      <c r="I28" s="14">
        <f t="shared" si="4"/>
        <v>0</v>
      </c>
      <c r="J28" s="15">
        <f t="shared" si="5"/>
        <v>0</v>
      </c>
      <c r="K28" s="6">
        <f t="shared" si="6"/>
        <v>0</v>
      </c>
      <c r="L28" s="6">
        <f t="shared" si="7"/>
        <v>0</v>
      </c>
    </row>
    <row r="29" spans="2:12" ht="15" customHeight="1">
      <c r="B29" s="12"/>
      <c r="C29" s="12"/>
      <c r="D29" s="12"/>
      <c r="E29" s="8">
        <f t="shared" si="0"/>
        <v>0</v>
      </c>
      <c r="F29" s="13">
        <f t="shared" si="1"/>
        <v>0</v>
      </c>
      <c r="G29" s="14">
        <f t="shared" si="2"/>
        <v>0</v>
      </c>
      <c r="H29" s="15">
        <f t="shared" si="3"/>
        <v>0</v>
      </c>
      <c r="I29" s="14">
        <f t="shared" si="4"/>
        <v>0</v>
      </c>
      <c r="J29" s="15">
        <f t="shared" si="5"/>
        <v>0</v>
      </c>
      <c r="K29" s="6">
        <f t="shared" si="6"/>
        <v>0</v>
      </c>
      <c r="L29" s="6">
        <f t="shared" si="7"/>
        <v>0</v>
      </c>
    </row>
    <row r="30" spans="2:12" ht="15" customHeight="1">
      <c r="B30" s="12"/>
      <c r="C30" s="12"/>
      <c r="D30" s="12"/>
      <c r="E30" s="8">
        <f t="shared" si="0"/>
        <v>0</v>
      </c>
      <c r="F30" s="13">
        <f t="shared" si="1"/>
        <v>0</v>
      </c>
      <c r="G30" s="14">
        <f t="shared" si="2"/>
        <v>0</v>
      </c>
      <c r="H30" s="15">
        <f t="shared" si="3"/>
        <v>0</v>
      </c>
      <c r="I30" s="14">
        <f t="shared" si="4"/>
        <v>0</v>
      </c>
      <c r="J30" s="15">
        <f t="shared" si="5"/>
        <v>0</v>
      </c>
      <c r="K30" s="6">
        <f t="shared" si="6"/>
        <v>0</v>
      </c>
      <c r="L30" s="6">
        <f t="shared" si="7"/>
        <v>0</v>
      </c>
    </row>
    <row r="31" spans="2:12" ht="15" customHeight="1">
      <c r="B31" s="12"/>
      <c r="C31" s="12"/>
      <c r="D31" s="12"/>
      <c r="E31" s="8">
        <f t="shared" si="0"/>
        <v>0</v>
      </c>
      <c r="F31" s="13">
        <f t="shared" si="1"/>
        <v>0</v>
      </c>
      <c r="G31" s="14">
        <f t="shared" si="2"/>
        <v>0</v>
      </c>
      <c r="H31" s="15">
        <f t="shared" si="3"/>
        <v>0</v>
      </c>
      <c r="I31" s="14">
        <f t="shared" si="4"/>
        <v>0</v>
      </c>
      <c r="J31" s="15">
        <f t="shared" si="5"/>
        <v>0</v>
      </c>
      <c r="K31" s="6">
        <f t="shared" si="6"/>
        <v>0</v>
      </c>
      <c r="L31" s="6">
        <f t="shared" si="7"/>
        <v>0</v>
      </c>
    </row>
    <row r="32" spans="2:12" ht="15" customHeight="1">
      <c r="B32" s="12"/>
      <c r="C32" s="12"/>
      <c r="D32" s="12"/>
      <c r="E32" s="8">
        <f t="shared" si="0"/>
        <v>0</v>
      </c>
      <c r="F32" s="13">
        <f t="shared" si="1"/>
        <v>0</v>
      </c>
      <c r="G32" s="14">
        <f t="shared" si="2"/>
        <v>0</v>
      </c>
      <c r="H32" s="15">
        <f t="shared" si="3"/>
        <v>0</v>
      </c>
      <c r="I32" s="14">
        <f t="shared" si="4"/>
        <v>0</v>
      </c>
      <c r="J32" s="15">
        <f t="shared" si="5"/>
        <v>0</v>
      </c>
      <c r="K32" s="6">
        <f t="shared" si="6"/>
        <v>0</v>
      </c>
      <c r="L32" s="6">
        <f t="shared" si="7"/>
        <v>0</v>
      </c>
    </row>
    <row r="33" spans="2:12" ht="15" customHeight="1">
      <c r="B33" s="12"/>
      <c r="C33" s="12"/>
      <c r="D33" s="12"/>
      <c r="E33" s="8">
        <f t="shared" si="0"/>
        <v>0</v>
      </c>
      <c r="F33" s="13">
        <f t="shared" si="1"/>
        <v>0</v>
      </c>
      <c r="G33" s="14">
        <f t="shared" si="2"/>
        <v>0</v>
      </c>
      <c r="H33" s="15">
        <f t="shared" si="3"/>
        <v>0</v>
      </c>
      <c r="I33" s="14">
        <f t="shared" si="4"/>
        <v>0</v>
      </c>
      <c r="J33" s="15">
        <f t="shared" si="5"/>
        <v>0</v>
      </c>
      <c r="K33" s="6">
        <f t="shared" si="6"/>
        <v>0</v>
      </c>
      <c r="L33" s="6">
        <f t="shared" si="7"/>
        <v>0</v>
      </c>
    </row>
    <row r="34" spans="2:12" ht="15" customHeight="1">
      <c r="B34" s="12"/>
      <c r="C34" s="12"/>
      <c r="D34" s="12"/>
      <c r="E34" s="8">
        <f t="shared" si="0"/>
        <v>0</v>
      </c>
      <c r="F34" s="13">
        <f t="shared" si="1"/>
        <v>0</v>
      </c>
      <c r="G34" s="14">
        <f t="shared" si="2"/>
        <v>0</v>
      </c>
      <c r="H34" s="15">
        <f t="shared" si="3"/>
        <v>0</v>
      </c>
      <c r="I34" s="14">
        <f t="shared" si="4"/>
        <v>0</v>
      </c>
      <c r="J34" s="15">
        <f t="shared" si="5"/>
        <v>0</v>
      </c>
      <c r="K34" s="6">
        <f t="shared" si="6"/>
        <v>0</v>
      </c>
      <c r="L34" s="6">
        <f t="shared" si="7"/>
        <v>0</v>
      </c>
    </row>
    <row r="35" spans="2:12" ht="15" customHeight="1">
      <c r="B35" s="12"/>
      <c r="C35" s="12"/>
      <c r="D35" s="12"/>
      <c r="E35" s="8">
        <f t="shared" si="0"/>
        <v>0</v>
      </c>
      <c r="F35" s="13">
        <f t="shared" si="1"/>
        <v>0</v>
      </c>
      <c r="G35" s="14">
        <f t="shared" si="2"/>
        <v>0</v>
      </c>
      <c r="H35" s="15">
        <f t="shared" si="3"/>
        <v>0</v>
      </c>
      <c r="I35" s="14">
        <f t="shared" si="4"/>
        <v>0</v>
      </c>
      <c r="J35" s="15">
        <f t="shared" si="5"/>
        <v>0</v>
      </c>
      <c r="K35" s="6">
        <f t="shared" si="6"/>
        <v>0</v>
      </c>
      <c r="L35" s="6">
        <f t="shared" si="7"/>
        <v>0</v>
      </c>
    </row>
    <row r="36" spans="2:12" ht="15" customHeight="1">
      <c r="B36" s="12"/>
      <c r="C36" s="12"/>
      <c r="D36" s="12"/>
      <c r="E36" s="8">
        <f t="shared" si="0"/>
        <v>0</v>
      </c>
      <c r="F36" s="13">
        <f t="shared" si="1"/>
        <v>0</v>
      </c>
      <c r="G36" s="14">
        <f t="shared" si="2"/>
        <v>0</v>
      </c>
      <c r="H36" s="15">
        <f t="shared" si="3"/>
        <v>0</v>
      </c>
      <c r="I36" s="14">
        <f t="shared" si="4"/>
        <v>0</v>
      </c>
      <c r="J36" s="15">
        <f t="shared" si="5"/>
        <v>0</v>
      </c>
      <c r="K36" s="6">
        <f t="shared" si="6"/>
        <v>0</v>
      </c>
      <c r="L36" s="6">
        <f t="shared" si="7"/>
        <v>0</v>
      </c>
    </row>
    <row r="37" spans="2:12" ht="15" customHeight="1">
      <c r="B37" s="12"/>
      <c r="C37" s="12"/>
      <c r="D37" s="12"/>
      <c r="E37" s="8">
        <f t="shared" si="0"/>
        <v>0</v>
      </c>
      <c r="F37" s="13">
        <f t="shared" si="1"/>
        <v>0</v>
      </c>
      <c r="G37" s="14">
        <f>E37*25%</f>
        <v>0</v>
      </c>
      <c r="H37" s="15">
        <f t="shared" si="3"/>
        <v>0</v>
      </c>
      <c r="I37" s="14">
        <f t="shared" si="4"/>
        <v>0</v>
      </c>
      <c r="J37" s="15">
        <f t="shared" si="5"/>
        <v>0</v>
      </c>
      <c r="K37" s="6">
        <f t="shared" si="6"/>
        <v>0</v>
      </c>
      <c r="L37" s="6">
        <f t="shared" si="7"/>
        <v>0</v>
      </c>
    </row>
    <row r="38" spans="2:12" ht="15" customHeight="1">
      <c r="B38" s="5"/>
      <c r="C38" s="5"/>
      <c r="D38" s="5"/>
      <c r="E38" s="5"/>
      <c r="F38" s="16"/>
      <c r="G38" s="14">
        <f aca="true" t="shared" si="8" ref="G38:L38">SUM(G17+G18+G19+G20+G21+G22+G23+G24+G25+G26+G27+G28+G29+G30+G31+G32+G33+G34+G35+G36+G37)</f>
        <v>0</v>
      </c>
      <c r="H38" s="15">
        <f t="shared" si="8"/>
        <v>0</v>
      </c>
      <c r="I38" s="14">
        <f t="shared" si="8"/>
        <v>0</v>
      </c>
      <c r="J38" s="15">
        <f t="shared" si="8"/>
        <v>0</v>
      </c>
      <c r="K38" s="6">
        <f t="shared" si="8"/>
        <v>0</v>
      </c>
      <c r="L38" s="6">
        <f t="shared" si="8"/>
        <v>0</v>
      </c>
    </row>
    <row r="39" spans="2:12" ht="15" customHeight="1">
      <c r="B39" s="13" t="s">
        <v>10</v>
      </c>
      <c r="C39" s="13"/>
      <c r="D39" s="13"/>
      <c r="E39" s="17"/>
      <c r="F39" s="18"/>
      <c r="G39" s="14">
        <v>65.5</v>
      </c>
      <c r="H39" s="15">
        <v>65.5</v>
      </c>
      <c r="I39" s="14">
        <v>293</v>
      </c>
      <c r="J39" s="15">
        <v>293</v>
      </c>
      <c r="K39" s="19">
        <v>36.9</v>
      </c>
      <c r="L39" s="19">
        <v>114</v>
      </c>
    </row>
    <row r="40" spans="2:12" ht="15" customHeight="1">
      <c r="B40" s="20" t="s">
        <v>29</v>
      </c>
      <c r="C40" s="21"/>
      <c r="D40" s="21"/>
      <c r="E40" s="21"/>
      <c r="F40" s="21"/>
      <c r="G40" s="22">
        <f aca="true" t="shared" si="9" ref="G40:L40">G38-G39</f>
        <v>-65.5</v>
      </c>
      <c r="H40" s="23">
        <f t="shared" si="9"/>
        <v>-65.5</v>
      </c>
      <c r="I40" s="22">
        <f t="shared" si="9"/>
        <v>-293</v>
      </c>
      <c r="J40" s="23">
        <f t="shared" si="9"/>
        <v>-293</v>
      </c>
      <c r="K40" s="23">
        <f t="shared" si="9"/>
        <v>-36.9</v>
      </c>
      <c r="L40" s="23">
        <f t="shared" si="9"/>
        <v>-114</v>
      </c>
    </row>
    <row r="42" spans="2:10" ht="15" customHeight="1">
      <c r="B42" s="2"/>
      <c r="C42" s="2"/>
      <c r="D42" s="2"/>
      <c r="E42" s="2"/>
      <c r="F42" s="2"/>
      <c r="G42" s="2"/>
      <c r="H42" s="2"/>
      <c r="I42" s="2"/>
      <c r="J42" s="2"/>
    </row>
    <row r="43" spans="2:12" ht="15" customHeight="1">
      <c r="B43" s="2"/>
      <c r="C43" s="2"/>
      <c r="D43" s="2"/>
      <c r="E43" s="2"/>
      <c r="F43" s="2"/>
      <c r="G43" s="2"/>
      <c r="H43" s="2"/>
      <c r="I43" s="2"/>
      <c r="J43" s="2"/>
      <c r="K43" s="24" t="s">
        <v>28</v>
      </c>
      <c r="L43" s="24"/>
    </row>
    <row r="44" spans="2:10" ht="15" customHeight="1">
      <c r="B44" s="2"/>
      <c r="C44" s="2"/>
      <c r="D44" s="2"/>
      <c r="E44" s="2"/>
      <c r="F44" s="2"/>
      <c r="G44" s="2"/>
      <c r="H44" s="2"/>
      <c r="I44" s="2"/>
      <c r="J44" s="2"/>
    </row>
  </sheetData>
  <sheetProtection password="E024" sheet="1" objects="1" scenarios="1"/>
  <mergeCells count="21">
    <mergeCell ref="B2:L2"/>
    <mergeCell ref="B13:B16"/>
    <mergeCell ref="C13:C16"/>
    <mergeCell ref="D13:D16"/>
    <mergeCell ref="E13:E16"/>
    <mergeCell ref="I13:I16"/>
    <mergeCell ref="K13:K16"/>
    <mergeCell ref="B3:L3"/>
    <mergeCell ref="B4:L4"/>
    <mergeCell ref="A8:A9"/>
    <mergeCell ref="B10:L10"/>
    <mergeCell ref="B7:L7"/>
    <mergeCell ref="B8:L9"/>
    <mergeCell ref="B5:L5"/>
    <mergeCell ref="B6:L6"/>
    <mergeCell ref="K43:L43"/>
    <mergeCell ref="F13:F16"/>
    <mergeCell ref="G13:G16"/>
    <mergeCell ref="H13:H16"/>
    <mergeCell ref="J13:J16"/>
    <mergeCell ref="L13:L16"/>
  </mergeCells>
  <printOptions/>
  <pageMargins left="0.7874015748031497" right="0.3937007874015748" top="0.3937007874015748" bottom="0.3937007874015748" header="0.5118110236220472" footer="0.5118110236220472"/>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Schmitz</dc:creator>
  <cp:keywords/>
  <dc:description/>
  <cp:lastModifiedBy>Niemann, Uwe</cp:lastModifiedBy>
  <cp:lastPrinted>2014-01-21T10:19:28Z</cp:lastPrinted>
  <dcterms:created xsi:type="dcterms:W3CDTF">2011-10-19T08:21:17Z</dcterms:created>
  <dcterms:modified xsi:type="dcterms:W3CDTF">2020-02-06T08:29:08Z</dcterms:modified>
  <cp:category/>
  <cp:version/>
  <cp:contentType/>
  <cp:contentStatus/>
</cp:coreProperties>
</file>